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725" windowHeight="8925" tabRatio="886" activeTab="5"/>
  </bookViews>
  <sheets>
    <sheet name="Setup" sheetId="1" r:id="rId1"/>
    <sheet name="1. Interest Identification" sheetId="2" r:id="rId2"/>
    <sheet name="2. Options Matrix"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Details'!$A$3:$C$18</definedName>
    <definedName name="_xlnm.Print_Area" localSheetId="4">'2b. Option Details'!$A$3:$B$12</definedName>
    <definedName name="_xlnm.Print_Titles" localSheetId="3">'2a. Design Component Details'!$3:$6</definedName>
    <definedName name="_xlnm.Print_Titles" localSheetId="4">'2b. Option Details'!$3:$6</definedName>
    <definedName name="Z_87C9A063_53A2_C744_A151_F612BBD3C250_.wvu.PrintArea" localSheetId="3" hidden="1">'2a. Design Component Details'!$A$3:$C$18</definedName>
    <definedName name="Z_87C9A063_53A2_C744_A151_F612BBD3C250_.wvu.PrintArea" localSheetId="4" hidden="1">'2b. Option Details'!$A$3:$B$12</definedName>
    <definedName name="Z_87C9A063_53A2_C744_A151_F612BBD3C250_.wvu.PrintTitles" localSheetId="3" hidden="1">'2a. Design Component Details'!$3:$6</definedName>
    <definedName name="Z_87C9A063_53A2_C744_A151_F612BBD3C250_.wvu.PrintTitles" localSheetId="4" hidden="1">'2b. Option Details'!$3:$6</definedName>
  </definedNames>
  <calcPr fullCalcOnLoad="1"/>
</workbook>
</file>

<file path=xl/sharedStrings.xml><?xml version="1.0" encoding="utf-8"?>
<sst xmlns="http://schemas.openxmlformats.org/spreadsheetml/2006/main" count="478" uniqueCount="332">
  <si>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</si>
  <si>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</si>
  <si>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</si>
  <si>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</si>
  <si>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</si>
  <si>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</si>
  <si>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</si>
  <si>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</si>
  <si>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</si>
  <si>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</si>
  <si>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</si>
  <si>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</si>
  <si>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</si>
  <si>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</si>
  <si>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</si>
  <si>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</si>
  <si>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</si>
  <si>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</si>
  <si>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</si>
  <si>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</si>
  <si>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</si>
  <si>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</si>
  <si>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</si>
  <si>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</si>
  <si>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</si>
  <si>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</si>
  <si>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</si>
  <si>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</si>
  <si>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</si>
  <si>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</si>
  <si>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</si>
  <si>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</si>
  <si>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</si>
  <si>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</si>
  <si>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</si>
  <si>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</si>
  <si>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</si>
  <si>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</si>
  <si>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</si>
  <si>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</si>
  <si>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</si>
  <si>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</si>
  <si>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</si>
  <si>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</si>
  <si>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</si>
  <si>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</si>
  <si>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</si>
  <si>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</si>
  <si>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</si>
  <si>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</si>
  <si>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</si>
  <si>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</si>
  <si>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</si>
  <si>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</si>
  <si>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</si>
  <si>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</si>
  <si>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</si>
  <si>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Capacity Capability Senior Task Force</t>
  </si>
  <si>
    <t>Effective Load Carrying Capability</t>
  </si>
  <si>
    <t>Performance adjustment (category specific)</t>
  </si>
  <si>
    <t>Should be suited to reveal capacity value for energy-limited resources</t>
  </si>
  <si>
    <t>Configuration agnostic</t>
  </si>
  <si>
    <t>Reasonable risk protection for investors</t>
  </si>
  <si>
    <t>Allocation of value is non-discriminatory between incumbents and new entrants</t>
  </si>
  <si>
    <t>Accurately measures amount of tranditional generation that can be displaced while maintaining equivalent reliability</t>
  </si>
  <si>
    <t>Accurately captures impacts of increased resource penetration</t>
  </si>
  <si>
    <t>Accurately captures benefits of complementary resource types</t>
  </si>
  <si>
    <t>Obligations and penalty structure match assumptions used to calculate UCAP</t>
  </si>
  <si>
    <t>Accurately captures site-specific performance</t>
  </si>
  <si>
    <t>Predictability for the process over time</t>
  </si>
  <si>
    <t xml:space="preserve">Clarity and transparancy in methods, assumptions, processes </t>
  </si>
  <si>
    <t>Recognize and enable differential compensation of energy limited resources of different durations</t>
  </si>
  <si>
    <t>Financeability</t>
  </si>
  <si>
    <t>Creating equivalency among heterogenius characteristics and constraints (approximation)</t>
  </si>
  <si>
    <t>Hybrids - ELCC capability will be different depending on the duration of the battery (2,4,6, 8 hours)</t>
  </si>
  <si>
    <t>Ability to keep your current capacity accredidations regardless of the amount of incremental resources added</t>
  </si>
  <si>
    <t>Examine  and incorporate resource class unique characteristics</t>
  </si>
  <si>
    <t>Minimal reliant on manual and pushing more on tariff for rules</t>
  </si>
  <si>
    <t>Transition rules for projects in queue that are energy limited</t>
  </si>
  <si>
    <t>Discuss impacts on CIR retention over time</t>
  </si>
  <si>
    <t>Evaluate and recognize incremental benefits of additional storage duration regardless of a class of duration</t>
  </si>
  <si>
    <t>Hyrdo - recognize study differences including water in flows, storage capability, permitting flexibility (site specific)</t>
  </si>
  <si>
    <t>Maintain ability to provide regulation</t>
  </si>
  <si>
    <t>Recognize intraday ramping value for certain resources; intraday quick start</t>
  </si>
  <si>
    <t>Protect existing investments with respect to existing resources (grandfathered)</t>
  </si>
  <si>
    <t>Account for future and historical technology improvements to determine forward ELCC</t>
  </si>
  <si>
    <t>Analyses be forward looking - acknowledging future technology improvements in regard to turbines and solar panel efficiency and capability (system conditions)</t>
  </si>
  <si>
    <t>Ensure the standard is maintain and the changes don't impact reliability or resource adequacy</t>
  </si>
  <si>
    <t>Evaluation and modeling of sub hourly capabilities for resources of interest</t>
  </si>
  <si>
    <t>Recognize excess capacity cleared in the market</t>
  </si>
  <si>
    <t>Publish a public page showing future values of ELCC per resource type</t>
  </si>
  <si>
    <t>Maintain a reasonable look ahead period and procedure</t>
  </si>
  <si>
    <t>Look at ways to avoid non-market assumptions in establishing the market</t>
  </si>
  <si>
    <t>Reasonable PJM workload on implementation</t>
  </si>
  <si>
    <t>Support accurate price signals for between technologies entry and exit of resources</t>
  </si>
  <si>
    <t>Accurate Forecast</t>
  </si>
  <si>
    <t>Market based solutions don't pick winners and losing based on non market criteria</t>
  </si>
  <si>
    <t>For PJM to further create robust, competitive and non-discriminatory electric power markets</t>
  </si>
  <si>
    <t>To establish markets that encourage the development of cost-efficient or cost-effective resources</t>
  </si>
  <si>
    <t>Recognize state capacity choices</t>
  </si>
  <si>
    <t>Review potential barriers to entry and eliminate unnecessary barriers to entry that drive up costs</t>
  </si>
  <si>
    <t xml:space="preserve"> CIR calculation value and deliverability value consistency (potentially out of scope)</t>
  </si>
  <si>
    <t>Capacity performance obligations of an ELCC resource (Potentially out of scope)</t>
  </si>
  <si>
    <t>Parking Lot</t>
  </si>
  <si>
    <t>Technical considerations of ELCC (generic)
Development of projections; eg. Resource mix, load shape, state policies</t>
  </si>
  <si>
    <r>
      <rPr>
        <b/>
        <sz val="12"/>
        <color indexed="8"/>
        <rFont val="Arial Narrow"/>
        <family val="2"/>
      </rPr>
      <t>Instructions:</t>
    </r>
    <r>
      <rPr>
        <sz val="12"/>
        <color indexed="8"/>
        <rFont val="Arial Narrow"/>
        <family val="2"/>
      </rPr>
      <t xml:space="preserve"> List interests of all parties on this page.</t>
    </r>
  </si>
  <si>
    <t xml:space="preserve">
</t>
  </si>
  <si>
    <t>Class distinctions/ definitions</t>
  </si>
  <si>
    <t>Model multiple classes (e.g., by hour) up to X-hr, where X is the duration expected to retain 100% capacity value over the study window</t>
  </si>
  <si>
    <t>Define blocks of storage capacity with given ELCC values (e.g., 0.1-4 GW of 4-hr at 100%, 0.1-18 GW of 8-hr at 100%, etc); re-study when incremental storage additions exceed block</t>
  </si>
  <si>
    <t>Quadrennial re-study w/ 4-yr or longer lookahead; accreditation upon clearing BRA does not change for delivery year; accreditation discounted (according to ELCC curve) if entering after BRA for delivery year</t>
  </si>
  <si>
    <t>Use average ELCC; allow ELCC to increase, not just decrease, due to changes in supply mix</t>
  </si>
  <si>
    <t>Define vintages of storage capacity with ELCC values (i.e., 0.1-4 GW of 4-hr at 100%, 4.1-6 GW of 4-hr at 90%, etc); units get ELCC vintage upon first clearing of BRA</t>
  </si>
  <si>
    <t>Check-in annually to determine status of changing forward conditions--table of capacity values for different forward changing conditions (e.g., storage additions, change to supply mix) over look-ahead window</t>
  </si>
  <si>
    <t xml:space="preserve">Effective firm capacity ("generation-based ELCC") </t>
  </si>
  <si>
    <t>Use UCAP * ELCC as equivalency metric between all resources</t>
  </si>
  <si>
    <t>Forward-looking ELCC on expected changes over study look-ahead to changes in (1) storage additions, (2) supply mix &amp; (3) load; include state policy considerations</t>
  </si>
  <si>
    <t>Assume reliability-preserving behavior of standalone ESR</t>
  </si>
  <si>
    <t>Two classes comprising 4-hr and 10-hr storage; units between 4-10 hrs can qualify for either class</t>
  </si>
  <si>
    <t>NA</t>
  </si>
  <si>
    <t>368-hour rule</t>
  </si>
  <si>
    <t>A method to account for actual or backcasted performance of a specific resource relative to the ELCC results calculated in the model.</t>
  </si>
  <si>
    <t>How the simulated dispatch of limited-duration resources (incl. ESR) is executed in the ELCC model. This design component could include considerations such as how such resources will schedule their resources given CP bonus and penalty incentives, general offer behavior, and variations in the above based on type of ownership.</t>
  </si>
  <si>
    <t>TBD/parking lot</t>
  </si>
  <si>
    <t>1a</t>
  </si>
  <si>
    <t>Which classes are ELCC applied to</t>
  </si>
  <si>
    <t xml:space="preserve">Which classes are ELCC applied to and how to handle classes that are already not defined. </t>
  </si>
  <si>
    <t>2a</t>
  </si>
  <si>
    <t>2b</t>
  </si>
  <si>
    <t>Timing of ELCC</t>
  </si>
  <si>
    <t>Timing of Class Assessment and Accreditation</t>
  </si>
  <si>
    <t>Unit specific performance adjustment timing</t>
  </si>
  <si>
    <t>Tariff versus Manual Language</t>
  </si>
  <si>
    <t>Reporting</t>
  </si>
  <si>
    <t>Consideration of a changing ELCC (generic)</t>
  </si>
  <si>
    <t xml:space="preserve">    Intermittent Resources</t>
  </si>
  <si>
    <t xml:space="preserve">    Limited Duration Resources</t>
  </si>
  <si>
    <t xml:space="preserve">    Combination Resources (Intermittent + Limited Duration)</t>
  </si>
  <si>
    <t xml:space="preserve">  
</t>
  </si>
  <si>
    <t>Which classes is ELCC applied to</t>
  </si>
  <si>
    <t>Technical considerations of ELCC (generic)</t>
  </si>
  <si>
    <t>Onshore wind, offshore wind, fixed solar, tracking solar, landfill gas, intermittent hydro</t>
  </si>
  <si>
    <t>Overall ELCC analysis for each class based on resource mix; accreditation could apply differently to different resources</t>
  </si>
  <si>
    <t>Timing of unit specific performance adjustment.</t>
  </si>
  <si>
    <t xml:space="preserve">Hydro with 5-hour reservoir and hydro with 10-hour reservoir </t>
  </si>
  <si>
    <t xml:space="preserve">4 hour, 6 hour, and 10 hour energy storage resources
Allow derating along a curve </t>
  </si>
  <si>
    <t xml:space="preserve">Solar+4-hour-battery </t>
  </si>
  <si>
    <t xml:space="preserve">High level descriptions (and potentially formal definitions) for the different resource classes to be considered in ELCC analysis. Each class could get its own published ELCC value(s). It lays out which diverse resources are grouped together for reliability assessment purposes, and which are divided from one another. This design component includes whether derating is allowed for Energy Storage Resources and limited duration resources in order to join a class for which the unit's actual duration is shorter. Note: pumped hydro is included as a type of Energy Storage Resource, and not included as a type of dispatchable hydro resource. Dispatchable hydro refers to hydro with ponding (i.e., storage reservoirs), while intermittent hydro refers to hydro that lacks this feature (aka, run of river hydro). </t>
  </si>
  <si>
    <r>
      <t xml:space="preserve">This </t>
    </r>
    <r>
      <rPr>
        <b/>
        <sz val="10"/>
        <rFont val="Arial"/>
        <family val="2"/>
      </rPr>
      <t>group</t>
    </r>
    <r>
      <rPr>
        <sz val="10"/>
        <rFont val="Arial"/>
        <family val="2"/>
      </rPr>
      <t xml:space="preserve"> includes timing for ELCC accreditation values and performance adjustments relative to the use of capability values in an actual devliery year, in an auction, or in the Queue. This applies to Planned resources, existing resources, and uprates, which includes Capacity uprates due to additions of incremental energy storage inventory without changes to power capability of a plant.</t>
    </r>
  </si>
  <si>
    <t xml:space="preserve">Class ELCC can go up or down from one delivery year to another as the resource mix and load shape change. All else equal, an increase in deployment of a given class (e.g., solar) decreases the ELCC of that class, both on average for the fleet as well as on the margin for any given unit. This design component includes solutions for how to account for this feature of ELCC results, especially the different values for average ELCC per MW vs. marginal ELCC and the potential for vintage or legacy treatment, in the various contexts in which capability is used, both for economics and for reliability assessments. </t>
  </si>
  <si>
    <t xml:space="preserve">Miscellaneous technical features of the ELCC model, including inputs to the model. This could include development of projections; eg. Resource mix, load shape, state policies. This could include how actual data for intermittent resources (or backcasts) are used to develop the class ELCC values. </t>
  </si>
  <si>
    <t>Periodic (e.g., annual) reporting on ELCC study methodology and results</t>
  </si>
  <si>
    <t>For wind and solar: capability is based on output during 4-hour window of each summer day, a total of 368 hour (the "368 hour rule"). The 368-hour rule is applied prospectively for units in the Queue based on class average or (optionally) unit-specific analysis. Units can offer in an auction up to the highest of last 3 years' performance results (capped at CIRs). The final unit capability prior to a delivery year beginning is the average of the last 3 years' 368-hour results; this number is released prior to the 3d IA so that resources can buy back up any deficiencies.</t>
  </si>
  <si>
    <t>Not a design component.  Will be tracked in a separate document for stakeholder discussion.</t>
  </si>
  <si>
    <t>2c</t>
  </si>
  <si>
    <t>Functional application of ELCC</t>
  </si>
  <si>
    <t>2d</t>
  </si>
  <si>
    <t>2e</t>
  </si>
  <si>
    <t>ICAP</t>
  </si>
  <si>
    <t>UCAP</t>
  </si>
  <si>
    <t>PJM to publish on its website an annual report on ELCC analysis and results</t>
  </si>
  <si>
    <t>Generation Owners to provide a simulated dispatch consistent with the capability of the combination resource. PJM to validate.</t>
  </si>
  <si>
    <t>Combination resources decomposed into their component classes, which then have simulated dispatched according to their class.</t>
  </si>
  <si>
    <t>F</t>
  </si>
  <si>
    <t>Solar+battery combination resources are modeled and accredited according to separate modeling of their component classes that are then summed.</t>
  </si>
  <si>
    <t xml:space="preserve">Solar+battery combination resources are modeled as a distinct class. The total class ELCC is allocated to each solar-battery unit according to [heuristic to be discussed]. </t>
  </si>
  <si>
    <t>Solar+battery hybrids: calculate performance adjustment for the component classes, then combine according to [heuristic to be determined]</t>
  </si>
  <si>
    <t xml:space="preserve"> CIR calculation value and deliverability value consistency (potentially out of scope) [NOTE: SEE ICAP DESIGN COMPONENT AND DISPATCH OF INTERMITTENT RESOURCES DESIGN COMPONENT]</t>
  </si>
  <si>
    <t>What ELCC accreditation values *do* in terms of policy functionality.</t>
  </si>
  <si>
    <t xml:space="preserve">Unforced Capacity as defined in the RAA. This is the commodity that is transacted and delivered (or self-supplied) in the capacity market/Reliability Pricing Model. </t>
  </si>
  <si>
    <t>Installed capacity as described in Manual 21. This is conceptually related to nameplate megawatts or Maximum Facility Output, although it can be significantly less than either of those especially for intermittent resources and limited duration resources.</t>
  </si>
  <si>
    <t>All intermittent and limited duration</t>
  </si>
  <si>
    <t>PJM will compute a Forward ELCC (FELCC) values (in MW blocks) that will be indicative of the CIR value obtainable going forward for those in the queue. There may be different FELCC values depending on region in which the resource is constructed within PJM.</t>
  </si>
  <si>
    <t xml:space="preserve">FELCC class accreditation for a unit is locked and becomes its Capacity Interconnection Right (CIR) value at the earlier of the following; meets credit requirements for BRA, or clears a BRA. The developer may meet the credit requirements of the BRA for the applicable delivery year well in advance of the actual running of the BRA to transfer/lockset the FELCC value to the CIR by posting credit to PJM after obtaining a signed Interconnection Agreement. </t>
  </si>
  <si>
    <t>The unit will test/demonstrate capability to maintain CIRs for the peak hours associated with the peak FELCC hours utilized in the modeling of the applicable FELCC value. So, 10 years from now, if the peak in the ELCC model is at 5-8pm, a new unit taking on the CIR value associated with that model out will need to demonstrate capability at the 5-8pm hours each year to maintain CIRs.  This means the testing hours will not change and the CIR testing will remain aligned with the original FELCC determination.</t>
  </si>
  <si>
    <t>A resource’s FELCC value becomes its initial CIR value as indicated in design component 2a, solution option D.</t>
  </si>
  <si>
    <t xml:space="preserve">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The method to maintain your CIR will not change once your accreditation and the peak hours for demonstrating capability are assigned.
</t>
  </si>
  <si>
    <t xml:space="preserve">PJM will dispatch the resource in the FELCC simulation just as it would any other resource of the type to obtain a FELCC value for each applicable resource type. 
The method to maintain your CIR will not change once your accreditation and the peak hours for demonstrating capability are assigned.
</t>
  </si>
  <si>
    <t>Same as solution option B for Intermittent Resources</t>
  </si>
  <si>
    <t>Same as Option A for generic design component for Simulated Dispatch</t>
  </si>
  <si>
    <t>Energy Limited resources, power limited resources</t>
  </si>
  <si>
    <t>Option A with following exceptions:
1-Only resources with (or reasonably expected to have) a capacity commitment OR that are reflected in the Reliability Requirement are considered in the resource mix used to calculate ELCC. Energy Only Resources do NOT contribute towards new load shape.
2 - Limited duration resources deemed "power limited" are treasted as traditional generation in the ELCC calculations.</t>
  </si>
  <si>
    <t>G</t>
  </si>
  <si>
    <t>ELCC is deteremined for a MWh, along the lines of the PJM/EE study. Limited duration resources will have an ELCC at the lesser of their ELCC of their MWh and their MFO, and be categorized as "energy limited" or "power limited" accordingly.</t>
  </si>
  <si>
    <t>H</t>
  </si>
  <si>
    <t>Perfect Dispatch</t>
  </si>
  <si>
    <r>
      <t>Solution Options</t>
    </r>
    <r>
      <rPr>
        <vertAlign val="superscript"/>
        <sz val="14"/>
        <color indexed="9"/>
        <rFont val="Arial"/>
        <family val="2"/>
      </rPr>
      <t>2</t>
    </r>
  </si>
  <si>
    <r>
      <t>Design Components</t>
    </r>
    <r>
      <rPr>
        <vertAlign val="superscript"/>
        <sz val="14"/>
        <color indexed="8"/>
        <rFont val="Arial"/>
        <family val="2"/>
      </rPr>
      <t>1</t>
    </r>
  </si>
  <si>
    <t>Intermittent Resources</t>
  </si>
  <si>
    <t>Limited Duration Resources</t>
  </si>
  <si>
    <t>Combination Resources</t>
  </si>
  <si>
    <t xml:space="preserve">2 hour and 4 hour energy storage resources
Allow derating along a curve </t>
  </si>
  <si>
    <t>Simulated dispatch</t>
  </si>
  <si>
    <t xml:space="preserve">Timing and Function of ELCC </t>
  </si>
  <si>
    <t>Note: the principles behind these two parking lot items also bear on the status quo for Capacity market must offer and DA energy market must offer [NOTE: THE LATTER IS GENERALLY TIED TO ICAP AS WELL].</t>
  </si>
  <si>
    <r>
      <t xml:space="preserve">*Implementation should consider timing for both PJM and stakeholders </t>
    </r>
    <r>
      <rPr>
        <i/>
        <sz val="14"/>
        <rFont val="Arial Narrow"/>
        <family val="2"/>
      </rPr>
      <t>(added as standard component based on Stakeholder feedback- 2015)</t>
    </r>
  </si>
  <si>
    <r>
      <rPr>
        <vertAlign val="superscript"/>
        <sz val="14"/>
        <rFont val="Arial Narrow"/>
        <family val="2"/>
      </rPr>
      <t>1</t>
    </r>
    <r>
      <rPr>
        <sz val="14"/>
        <rFont val="Arial Narrow"/>
        <family val="2"/>
      </rPr>
      <t>Design Components - each is an "attibute" or "component" of any proposed solution.  Consensus of the group should be sought on selection of a set of solution criteria.</t>
    </r>
  </si>
  <si>
    <r>
      <rPr>
        <vertAlign val="superscript"/>
        <sz val="14"/>
        <rFont val="Arial Narrow"/>
        <family val="2"/>
      </rPr>
      <t>2</t>
    </r>
    <r>
      <rPr>
        <sz val="14"/>
        <rFont val="Arial Narrow"/>
        <family val="2"/>
      </rPr>
      <t>Solution Options - each is a solution alternative elicited from the stakeholder group that meet one of the specific solution criteria.</t>
    </r>
  </si>
  <si>
    <t>All intermittent and limited-duration resources</t>
  </si>
  <si>
    <t xml:space="preserve">                                                                                                                                                                                                     </t>
  </si>
  <si>
    <t>Status quo</t>
  </si>
  <si>
    <t xml:space="preserve">PJM will dispatch the resources in the FELCC simulation for reliability preservation, just as it would any other resource of the type. 
</t>
  </si>
  <si>
    <t xml:space="preserve">PJM to have stakeholder meeting when it wants to change an input methodology. PJM publish detailed, annual paper on ELCC methodology and results </t>
  </si>
  <si>
    <t>N/A</t>
  </si>
  <si>
    <r>
      <t xml:space="preserve">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t>
    </r>
    <r>
      <rPr>
        <strike/>
        <sz val="14"/>
        <rFont val="Arial"/>
        <family val="2"/>
      </rPr>
      <t xml:space="preserve">
</t>
    </r>
    <r>
      <rPr>
        <sz val="14"/>
        <rFont val="Arial"/>
        <family val="2"/>
      </rPr>
      <t>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r>
  </si>
  <si>
    <t>Resources cannot sell more in a given auction than their unit ELCCMW based on the most recent class ELCC% value and performance/backcast adjustment.</t>
  </si>
  <si>
    <t>ICAP for intermittent resources = status quo</t>
  </si>
  <si>
    <t xml:space="preserve">ICAP of limited duration resources = lesser of summer rating or new “X hour rule”, where “X” is the duration of the class of the resource. </t>
  </si>
  <si>
    <t xml:space="preserve">
</t>
  </si>
  <si>
    <t>ICAP of combination resources (except hydro with storage) = status quo (lesser of the sum of component ICAPs or MFO)
ICAP of hydro with storage = status quo (summer rating)</t>
  </si>
  <si>
    <t xml:space="preserve">     ICAP for wind and solar in practice is the 368 hour rule
     ICAP for other intermittent resources: capability of unit under site conditions coincident with last 15 years of PJM summer peaks.</t>
  </si>
  <si>
    <t xml:space="preserve">    
</t>
  </si>
  <si>
    <t>UCAP of Intermittent Resources = MFO*ClassELCC%*PerformanceAdjustment</t>
  </si>
  <si>
    <t>UCAP of limited duration resources = ICAP*ClassELCC%*(1-EFORd)</t>
  </si>
  <si>
    <t xml:space="preserve">     UCAP for wind and solar in practice is equal to ICAP</t>
  </si>
  <si>
    <t xml:space="preserve">     UCAP for other intermittent resources and limited duration resources: ICAP*(1-EFORd)</t>
  </si>
  <si>
    <t>UCAP for combination resources (except hydro with storage): sum of component UCAPs
     UCAP for hydro with storage: ICAP*(1-EFORd)</t>
  </si>
  <si>
    <t xml:space="preserve">For Intermittent Resources: a unit is allocated a pro rata share of the total class ELCC based on average of output during the top X daily coincident peak windows for each of last 10 years where X (the number of coincident peak days) is the average number of days with significant LOLE in the ELCC analysis and the duration of the window is the average duration of a LOLE event from the ELCC analysis. More recent years are weighted heavier to account for expectation of slight degradation in output. The value for X and the duration of the window can be changed  once every 4 years if needed. </t>
  </si>
  <si>
    <t xml:space="preserve">Unaltered backcast and unaltered actual historical output is considered in the hourly profiles used for ELCC accreditation. </t>
  </si>
  <si>
    <t xml:space="preserve">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
</t>
  </si>
  <si>
    <t>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t>
  </si>
  <si>
    <t>Summer Rating</t>
  </si>
  <si>
    <t>Lesser of summer rating or MWh * (ELCC per MWh). Resources with a UCAP equal to their summer rating are deemed "power Limited". Other limited duration resources are "energy limited".</t>
  </si>
  <si>
    <t xml:space="preserve">As option A except: 
(1) Only resources with (or reasonably expected to have) a capacity commitment OR that are reflected in the Reliability Requirement are considered in the resource mix used to calculate ELCC. Energy Only Resources do NOT contribute towards new load shape.  
(2) Limited duration resources deemed "power limited" are treated as traditional generation in the ELCC calculations. ELCC per MWh shall be determined based on the load carrying value of dispatching the expected amount of energy-limited MWh so as to maximize reliability value. </t>
  </si>
  <si>
    <t>C - IMM</t>
  </si>
  <si>
    <t>Intermittent</t>
  </si>
  <si>
    <t xml:space="preserve">Unaltered actual historical output is considered in the hourly profiles used for ELCC accreditation. </t>
  </si>
  <si>
    <t>Average output during the 8 daily coincident peak hours of the last 10+ years (similar to the approach MISO takes)</t>
  </si>
  <si>
    <t>Average output during the 20 coincident peak hours of the last 10+ years</t>
  </si>
  <si>
    <r>
      <t xml:space="preserve">     ICAP for limited duration resources: lesser of 10 hour rule or </t>
    </r>
    <r>
      <rPr>
        <b/>
        <sz val="14"/>
        <rFont val="Arial"/>
        <family val="2"/>
      </rPr>
      <t>summer rating</t>
    </r>
    <r>
      <rPr>
        <strike/>
        <sz val="14"/>
        <rFont val="Arial"/>
        <family val="2"/>
      </rPr>
      <t>.</t>
    </r>
  </si>
  <si>
    <r>
      <t xml:space="preserve">     ICAP for combination resources (</t>
    </r>
    <r>
      <rPr>
        <b/>
        <sz val="14"/>
        <rFont val="Arial"/>
        <family val="2"/>
      </rPr>
      <t>except hydro with storage</t>
    </r>
    <r>
      <rPr>
        <sz val="14"/>
        <rFont val="Arial"/>
        <family val="2"/>
      </rPr>
      <t xml:space="preserve">): sum of their component ICAPs.
</t>
    </r>
    <r>
      <rPr>
        <b/>
        <sz val="14"/>
        <rFont val="Arial"/>
        <family val="2"/>
      </rPr>
      <t xml:space="preserve">     ICAP for hydro with storage: summer rating</t>
    </r>
  </si>
  <si>
    <t>Capacity value of all resources is currently determined with no consideration of unit dispatch or unit parameter</t>
  </si>
  <si>
    <r>
      <t xml:space="preserve">UCAP of combination resources other than hydro with storage =  IntermittentNameplate*IntermittentClassELCC%*PerformanceAdjustment +  ESRNameplate*HybridClassXESRResidualELCC%*(1-EFORd) 
</t>
    </r>
    <r>
      <rPr>
        <i/>
        <sz val="14"/>
        <rFont val="Arial"/>
        <family val="2"/>
      </rPr>
      <t xml:space="preserve">Where “HybridClassXESRResidualELCC% =  [ (HybridClassXTotalELCCMW – SUM(HybridClassXIntermittentNameplate*IntermittentClassELCC%)) ] all divided by
SUM(HybridClassXESRNameplate)
UCAP of hydro with storage = TBD
</t>
    </r>
  </si>
  <si>
    <t>(1-EFORd)</t>
  </si>
  <si>
    <t>Transition phase: for each of the delivery years with an auction prior to filing of the 2026 Quadrennial Review (i.e., delivery years through 2029/30), a schedule of guaranteed minimum ClassELCC% values will be provided to each resource. Ths schedule will be provided to the resource upon first offering into an auction for a delivery year that is subject to the ELCC policy. Each class will have its schedule of guaranteed minimum ClassELCC% values developed using an estimate of the resource mix that is conservative for that class. If prior to the start of the delivery year, the guaranteed values of any resources that have a commitment for that delivery year is above the ClassELCC% value for that year, then the published ClassELCC% value for other resources in that class will be reduced in order to preserve total reliability. As part of the 2026 Quadrennial Review, PJM will review this approach to consider whether PJM could make the approach “permanent”, extend it to the next Quadrennial Review, or change the approach, depending on analysis of the overall impacts of the approach as implemented up until then.</t>
  </si>
  <si>
    <t>PJM will compute a Forward ELCC (FELCC) values (in MW or MWh blocks) that will be indicative of the CIR value obtainable going forward for those in the queue. There may be different FELCC values depending on region in which the resource is constructed within PJM.</t>
  </si>
  <si>
    <t xml:space="preserve">The sum of each individual resources ELCC (prior to eFORd adjustment) must total to the ELCC of the entire intermittant/renewable fleet </t>
  </si>
  <si>
    <t>Dispatched to maximize reliabiilty on each operating day.  On days where DR is called, DR and storage dispatched in coordination.</t>
  </si>
  <si>
    <t xml:space="preserve">solar+4-hour ESR hybrids, other gen+4-hour ESR, hydro with storage
</t>
  </si>
  <si>
    <t>4 hour energy storage resources and generic limited duration resources</t>
  </si>
  <si>
    <t>8 hour energy storage resources and generic limited duration resources</t>
  </si>
  <si>
    <t>UCAP of limited duration resources = (Lesser of MFO or X-hour rule derating)*ClassELCC%*(1-EFORd)</t>
  </si>
  <si>
    <t>Solar+4-hour ESR hybrids, solar+6-hour ESR hybrids, solar+10-hour ESR, other gen+4-hour ESR, other gen+6-hour ESR, other gen+10-hour ESR, hydro with storage, other combinations of resource types that allow greater reliability than an individual resource.</t>
  </si>
  <si>
    <t>Test window hours for an intermittent resource unit will not change for that unit and will remain aligned with the original FELCC determination for that unit. Accredited UCAP for operating units will be based on the average of the last 7 years' perfromance results or backcast data.</t>
  </si>
  <si>
    <t xml:space="preserve">FELCC class accreditation for a unit is fixed and becomes its ClassELCC% value use for calculating Accredited UCAP at the earlier of the following; the execution of an Interconnction Service Agreement or fulfilling the credit requirement for the BRA (credit posted cannot be withdrawn at any point to maintain the Locked-in value prior to the execution of the ISA). If site must be restudied, the ELCC% lock-in would also need to be reset.  In addition, a resource may elect to prove to PJM that it will be able to perform at a higher output/availability than the general resource class modeled in the FELCC. The resource may obtain a higher FELCC value if it produces evidence of why it is technically superior to the technology type in the general FELCC calculation. 
New - the ClassELCCMW allocated to a resource will not exceed the firm deliverability apportionment (CIR) that a resource maintains. Any excess ClassELCCMW are then made available to subsequent cohorts in the Queue. 
 (this might be deleted if it does not bring consensus of stakeholers that would not have otherwise supported the package) In addition, in the event that a resource fails to offer all of their Accredited UCAP into a BRA/IA (or participate in an FRR plan) and lacks a valid waiver from PJM, the ClassELCCMW allocated to that resource will be lowered accordingly, except not lower than the portion of the firm deliverability apportionment (CIR) that corresponds to upgrades that were self-funded as part of the System Interconnection Agreement necessary for deliverability (that is, they no longer be allocated the ClassELCCMW corresponding to their "free" CIRs). The non-resource-funded ClassELCCMW value (corresponding to the "free" system deliverability) that had been allocated to the resource will be forfeit back to the overall ClassELCCMW pool for use by other resources in the queue under the FELCC approach.  
We are considering a negotiated position where the ClassELCCMW is locked for a 20-year period, with a reset at that is bound for another period . (example- must be no lower than 80% of the accredited ClassELCCMW%)
</t>
  </si>
  <si>
    <t xml:space="preserve">ICAP for intermittent resources = status quo
  </t>
  </si>
  <si>
    <t>UCAP will be based on FELCC results (i.e., the fixed ClassELCC% from the year a unit secures its initial FELCC value)</t>
  </si>
  <si>
    <t xml:space="preserve">UCAP will be based on the sum of their component FELCCs (sum of ClassELCC%s). In addition, a resource may elect to prove to PJM that it will be able to perform at a higher output/availability than the general resource class modeled in the FELCC. The resource may obtain a higher FELCC to CIR value if it produces evidence of why it is technically superior to the technology type in the general FELCC calculation. </t>
  </si>
  <si>
    <t>ICAP(1-EFORd)</t>
  </si>
  <si>
    <t xml:space="preserve">Hour by hour dispatch such that a specific quantity of limited resources is utilized to continue serving and providing load-related control to the grid during and just after the first loss of load event. Even after first load loss, PJM dispatchers must maintain some new quantity of reserves to reduce the risk of further load curtailment (LOL) and to maintain balancing operations.  This Limited-Duration Reliability Post DR bounds quantity should be considered in the ELCC model to be dispatched after the use of DR.  The total quantity available for this purpose utilized in the model is as follows: Limited Duration Reliability Post DR = The PJM Forecast Peak Load * (PJM Primary Reserve Minimum Requirement percentage + PJM Secondary Reserve Requirement Minimum Requirement percentage + Regulating Reserve Minimum percentage requirement +  Frequency Responsive Reserve Minimum Requirement percentage)).  
The quantity of limited resource being dispatched prior to DR will be known as Limited-Duration Pre-DR = (DR Emergency Qty minus Limited-Duration Reliability Post DR).
If the projected installed ICAP capacity More capable (e.g., longer-duration) generation resources are dispatched before less capable (e.g., shorter-duration) generation resources.
Charging is during hours with sufficient margin, including  between daily peaks in winter. Limited Duration resources will be considered charged and providing regulation service (as they do today) prior to being discharged completed in the model.
Limited duration resource output not to exceed CIRs for the applicable year.
</t>
  </si>
  <si>
    <t xml:space="preserve">PJM+AEP Energy Limited Duration  
</t>
  </si>
  <si>
    <r>
      <t xml:space="preserve">
UCAP = ICAP*Fixed ClassELCC%*(1-EFORd). PJM may published a FELCC ClassELCC% curve for these resources to alleviate any modeling/runtime issues.
</t>
    </r>
  </si>
  <si>
    <t>4, 6, 8 and 10 hour duration classes. Linear derating allowed.</t>
  </si>
  <si>
    <t xml:space="preserve">4, 6, 8 hour duration classes plus  a duration class corresponding to 100% ELCC resources. Linear derating allowed. </t>
  </si>
  <si>
    <t>Column12</t>
  </si>
  <si>
    <r>
      <t xml:space="preserve">PJM will compute Forward ELCC (FELCC) values in MW blocks or commercial operation year which are indicative of the </t>
    </r>
    <r>
      <rPr>
        <u val="single"/>
        <sz val="14"/>
        <rFont val="Arial"/>
        <family val="2"/>
      </rPr>
      <t>Accredited UCAP</t>
    </r>
    <r>
      <rPr>
        <sz val="14"/>
        <rFont val="Arial"/>
        <family val="2"/>
      </rPr>
      <t xml:space="preserve"> value obtainable going forward for those in the queue. While in the queue, these values are subject to change, but those changes should not be substantial, unless PJM seeks input to change input concepts.     There may be different FELCC values depending on region in which the resource is constructed within PJM. Example- a wind resource in NJ may not receive a similar value to that of a resource in Illinois.</t>
    </r>
  </si>
  <si>
    <t>Resources cannot sell more in a given auction than their unit ELCCMW based on the most recent class ELCC% value and performance/backcast adjustment.
**PJM will maintain an online version of the ELCC model, allowing entities to run the model for themselves. This online version will be updated with identical model information such that you could mirror PJM's actual results with the appropriate input.**</t>
  </si>
  <si>
    <r>
      <t xml:space="preserve">A resource’s FELCC value becomes its initial Accredited UCAP value as indicated in design component 2a, solution option D. The initial FELCC value (i.e., the ClassELCC% value) at the time the project is first eligible to offer into a BRA is the ClassELCC% that resource uses subject to the retaining sufficient actual output during the performance window for that cohort (i.e., a fixed ClassELCC% approach). </t>
    </r>
    <r>
      <rPr>
        <u val="single"/>
        <sz val="14"/>
        <rFont val="Arial"/>
        <family val="2"/>
      </rPr>
      <t>The FELCC value reflects the average/hybrid ELCC</t>
    </r>
    <r>
      <rPr>
        <sz val="14"/>
        <rFont val="Arial"/>
        <family val="2"/>
      </rPr>
      <t>, not the fleet average ELCC.</t>
    </r>
  </si>
  <si>
    <r>
      <t xml:space="preserve">For the intermittent portion: Each cohort has a window of performance hours that is fixed. The FELCC ClassELCC% value is the expected average output in the performance window of a class average unit. A given unit in a class retains its original Accredited UCAP value if the highest of the last </t>
    </r>
    <r>
      <rPr>
        <strike/>
        <sz val="14"/>
        <rFont val="Arial"/>
        <family val="2"/>
      </rPr>
      <t>3</t>
    </r>
    <r>
      <rPr>
        <sz val="14"/>
        <rFont val="Arial"/>
        <family val="2"/>
      </rPr>
      <t xml:space="preserve"> 7 years' values of average output in that performance window meets its existing ClassELCC% value. Otherwise, the Performance Adjustment value of the unit is reduced such that the Accredited UCAP is equal to the highest of the last </t>
    </r>
    <r>
      <rPr>
        <strike/>
        <sz val="14"/>
        <rFont val="Arial"/>
        <family val="2"/>
      </rPr>
      <t>3</t>
    </r>
    <r>
      <rPr>
        <sz val="14"/>
        <rFont val="Arial"/>
        <family val="2"/>
      </rPr>
      <t xml:space="preserve"> 7 year's values of the average output of the unit in the window. 
For the battery portion - must report outages. The outages will be taken into account in the EFORd
</t>
    </r>
    <r>
      <rPr>
        <u val="single"/>
        <sz val="14"/>
        <rFont val="Arial"/>
        <family val="2"/>
      </rPr>
      <t>(1-EFORd) is allocated only to battery portion, not intermittent.</t>
    </r>
  </si>
  <si>
    <t xml:space="preserve">     Unit-specific performance adjustment for intermittent resources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</si>
  <si>
    <r>
      <t>Each cohort has a window of performance hours that is fixed. The FELCC ClassELCC% value is the expected average output in the performance window of a class average unit. A given unit in a class retains its original Accredited UCAP value if the highest of the last</t>
    </r>
    <r>
      <rPr>
        <strike/>
        <sz val="14"/>
        <rFont val="Arial"/>
        <family val="2"/>
      </rPr>
      <t xml:space="preserve"> 3,5,or</t>
    </r>
    <r>
      <rPr>
        <sz val="14"/>
        <rFont val="Arial"/>
        <family val="2"/>
      </rPr>
      <t xml:space="preserve"> </t>
    </r>
    <r>
      <rPr>
        <u val="single"/>
        <sz val="14"/>
        <rFont val="Arial"/>
        <family val="2"/>
      </rPr>
      <t>7</t>
    </r>
    <r>
      <rPr>
        <sz val="14"/>
        <rFont val="Arial"/>
        <family val="2"/>
      </rPr>
      <t xml:space="preserve"> years' values of average output in that performance window meets its existing ClassELCC% value. Otherwise, the Performance Adjustment value of the unit is reduced such that the Accredited UCAP is equal to the highest of the last</t>
    </r>
    <r>
      <rPr>
        <strike/>
        <sz val="14"/>
        <rFont val="Arial"/>
        <family val="2"/>
      </rPr>
      <t xml:space="preserve"> 3,5, or</t>
    </r>
    <r>
      <rPr>
        <sz val="14"/>
        <rFont val="Arial"/>
        <family val="2"/>
      </rPr>
      <t xml:space="preserve"> 7 year's values of the average output of the unit in the window. 
</t>
    </r>
  </si>
  <si>
    <t>Class ELCC% for the next 10 delivery years is updated each year, rounded to the nearest percentage-point band corresponding to approx. +/-250 MW error in accredited total ELCCMW vs estimated total ELCCMW. Rounding bands to be published ahead of time and revisited every four years for potential update.
The final class  ELCC% values for a delivery year will be released prior to the third IA in advance of the start of the delivery year.
For any class ELCC% values used in the Queue, the most recent value of class ELCC% for the applicable delivery year (e.g., projected year in service) is used. 
A resource's final Unforced Capacity provided in given delivery year is based on the most recent unit-specific performance adjustment and class ELCC% value.</t>
  </si>
  <si>
    <t>Include frequency response in the ELCC model 1305.5MW</t>
  </si>
  <si>
    <t>Co-optimize DR and Storage resources</t>
  </si>
  <si>
    <t xml:space="preserve">For those chosing the Fixed 10-DY approach, the resource will have have a fixed capacity value in the model.
For those chosing the Float 10-DY apprach, the model will be dispatched consistent with PJM. Unaltered backcast and unaltered actual historical output is considered in the hourly profiles used for ELCC accreditation. 
</t>
  </si>
  <si>
    <t>Unit-specific performance adjustment for intermittent resources is performed for Planned resources (using 10 years of backcasts but no earlier than 2012) and actual resources (using actual data supplemented with backcasts for years prior to operation) reevaluated each year using data for the last 10 years (no earlier than 2012). 
Performance adjustments and backcasts for Planned resources are only produced as needed. 
The final performance adjustment values for a delivery year will be released prior to the third IA in advance of the start of the delivery year.
For any capability values used in the Queue, the most recent available value for performance adjustment is used. 
A resource's final Unforced Capacity provided in given delivery year is based on the most recent unit-specific performance adjustment and class ELCC% value.</t>
  </si>
  <si>
    <t>Resources cannot sell more in a given auction than their unit ELCCMW based on the effective ClassELCC% value and performance/backcast adjustment.</t>
  </si>
  <si>
    <t xml:space="preserve">UCAP of Intermittent Resources = MFO*ClassELCC%*PerformanceAdjustment
The ClassELCC% used to determine UCAP will be the higher of the:  ELCC% values from the Table of Guaranteed Minimum Values (i.e., the set of Guaranteed Minimum ClassELCC% from the year a unit locks in the Table of Guaranteed Minimum Values), or the Actual Class ELCC%.
</t>
  </si>
  <si>
    <t>UCAP of limited duration resources = (Lesser of MFO or X-hour rule derating)*ClassELCC%*PerformanceAdjustment
The ClassELCC% used to determine UCAP will be the higher of the:  ELCC% values from the Table of Guaranteed Minimum Values (i.e., the set of Guaranteed Minimum ClassELCC% from the year a unit locks in the Table of Guaranteed Minimum Values), or the Actual Class ELCC%.</t>
  </si>
  <si>
    <t>The Performance Adjustment is based on the ratio of the unit's performance metric to the class average performance metric. The performance metric is the average of the actual or backcasted output of a resource during the 200CP “gross load” hours and the 200CP “putative net load” hours of the last 10 years, regardless of the year or day these hours fall in. “Gross load” is actual PJM load. “Putative net load” is the gross load minus the putative output of the Intermittent Resources that are expected to be deployed in the year that the ELCC analysis is actually run.</t>
  </si>
  <si>
    <t xml:space="preserve">PJM to publish on its website an annual report on ELCC analysis and results for both Actual ClassELCC% and the Table of Guaranteed Minimum ClassELCC% values.  Actual ClassELCC% shall be published in advance of the Third IA for the relevant Delivery Year.
PJM to have stakeholder meeting when it wants to change an input methodology. PJM publish detailed, annual paper on ELCC methodology and results 
</t>
  </si>
  <si>
    <t>B -  Fixed or Float 10-DY</t>
  </si>
  <si>
    <t>Owners of hydro plants with storage must provide documentation
to support the parameters provided for dispatch modeling. This
documentation must support a) their plants’ physical capabilities;
b) show that the parameters do not violate any operational
limits of the plant or of other plants in the same river system;
and c) show full authorization from FERC, river basin
commissions, and any other applicable authorities to meet those
capabilities.</t>
  </si>
  <si>
    <t xml:space="preserve">D - Joint ELCC Stakeholder Package: 10-Delivery Year Table of Minimum Values
</t>
  </si>
  <si>
    <t>Limited Duration - for 22/23 BRA ; Others 23/24 BRA.
ELCC will not be applied until the Delivery Years associated with the BRA above. However, for the purpose of computing ELCC forecasts, the Fixed vs Float decision must be made for each new and existing resource prior to the 23/24 BRA.
Existing Resources can choose: 
1) Fixed 10-Delivery Year  - locks in the value of the unit's current class average capacity accreditation (e.g. 15%, 50%, etc) as a ClassELCC% for the next ten years, with the ability to repeat with the next ten-year lock-in value being based on the PJM's computation of the 11th-year ClassELCC%. Performance Factor based on those that are in place at the time of election and consistent with status quo. A resource MUST continue to operate well to maintain its accreditation - just as is done today. (using an equivalent of the 368-hr rule)
2)  Float 10-Delivery Year   - resource would utilize the PJM ELCC Method; including the PJM ELCC Unit-Specific Performance Factor associated with ELCC
Either choice is a lock-in for 10 years to ensure no potential for gaming.
New Resources can choose during the interconnection process:
1) Fixed 10-Delivery Year Fixed ; with the  forecasted ClassELCC% becoming the fixed value for the next 10-delivery year period. Performance Factor based on those applicable for that cohort- the time of election (an equivalent of a 368-hr rule).  A resource must continue to operate well to maintain its accreditation - just as is done today.
2) Float 10-Delivery Year Float  - resource would utilize the PJM ELCC Method; including the PJM Unit-Specific Performance Factor associated with ELCC. 
Either choice is a lock-in for 10 years to ensure no potential for gaming.
(Outcome of ClassELCC% will likely be somewhere within a traditional Average &amp; Marginal ELCC outcome due to other rules within, including a must-offer into RPM to maintain a ClassELCC%. Failure to comply with the must-offer will result in ELCCMWs being forfeited back to the PJM RTO for  future resources. 
For any delivery year with a BRA run prior to May 31, 2023,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</si>
  <si>
    <t>Transition plan items:
For any delivery year with a BRA run prior to May 31, 2022,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t>
  </si>
  <si>
    <r>
      <t xml:space="preserve">Onshore wind, offshore wind, </t>
    </r>
    <r>
      <rPr>
        <b/>
        <strike/>
        <sz val="14"/>
        <color indexed="10"/>
        <rFont val="Arial"/>
        <family val="2"/>
      </rPr>
      <t xml:space="preserve">fixed solar, tracking </t>
    </r>
    <r>
      <rPr>
        <sz val="14"/>
        <rFont val="Arial"/>
        <family val="2"/>
      </rPr>
      <t>solar, landfill gas, intermittent hydro</t>
    </r>
  </si>
  <si>
    <t>6 hour energy storage resources, 10 hour ESR
6-hour generic limited duration resources, 10-hour generic limited duration resources. 
Linear derating allowed for ESR and limited duration resources.
Resources may choose a duration class equal to or greater than: (MWh-inventory needed for other firm commitments such as black start)/(CIRs)
A resouce must be in a given duration class for at least five delivery years.</t>
  </si>
  <si>
    <t>A-No Transition</t>
  </si>
  <si>
    <t>I</t>
  </si>
  <si>
    <r>
      <t>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t>
    </r>
    <r>
      <rPr>
        <sz val="14"/>
        <rFont val="Arial"/>
        <family val="2"/>
      </rPr>
      <t xml:space="preserve">
Limited duration generation resources are dispatched before DR is deployed (DR is deployed last).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t>
    </r>
    <r>
      <rPr>
        <b/>
        <sz val="14"/>
        <rFont val="Arial"/>
        <family val="2"/>
      </rPr>
      <t xml:space="preserve">
</t>
    </r>
    <r>
      <rPr>
        <sz val="14"/>
        <rFont val="Arial"/>
        <family val="2"/>
      </rPr>
      <t xml:space="preserve">Limited duration generation resources are dispatched before DR is deployed (DR is deployed last).
Combination resource output not to exceed CIRS in the applicable year.
</t>
    </r>
  </si>
  <si>
    <r>
      <t xml:space="preserve">For hydro with storage:
The dispatch simulation for ROR Hydro with storage will be a reliability-preserving simulation with </t>
    </r>
    <r>
      <rPr>
        <b/>
        <sz val="14"/>
        <color indexed="10"/>
        <rFont val="Arial"/>
        <family val="2"/>
      </rPr>
      <t xml:space="preserve">no </t>
    </r>
    <r>
      <rPr>
        <sz val="14"/>
        <rFont val="Arial"/>
        <family val="2"/>
      </rPr>
      <t xml:space="preserve">foresight that meets the physical constraints of such units on a plant basis. Operation of a hydro facility with storage is based on meeting the peak net load by reducing generation and ponding in the low load hours to have full storage available for the subsequent high load hours. </t>
    </r>
    <r>
      <rPr>
        <b/>
        <sz val="14"/>
        <color indexed="10"/>
        <rFont val="Arial"/>
        <family val="2"/>
      </rPr>
      <t>The water storage will be dispatched consistent with the dispatch approach for Energy Storage Resources.</t>
    </r>
    <r>
      <rPr>
        <sz val="14"/>
        <rFont val="Arial"/>
        <family val="2"/>
      </rPr>
      <t xml:space="preserve">
Establish Min MW levels and Max MW levels that will be fixed for each month of the year.
Model a daily budget based on a fixed number of daily MWhs for each month of the year, using: 
</t>
    </r>
    <r>
      <rPr>
        <b/>
        <strike/>
        <sz val="14"/>
        <rFont val="Arial"/>
        <family val="2"/>
      </rPr>
      <t>Monthly</t>
    </r>
    <r>
      <rPr>
        <sz val="14"/>
        <rFont val="Arial"/>
        <family val="2"/>
      </rPr>
      <t xml:space="preserve"> </t>
    </r>
    <r>
      <rPr>
        <b/>
        <sz val="14"/>
        <rFont val="Arial"/>
        <family val="2"/>
      </rPr>
      <t xml:space="preserve">Rolling 24-hour </t>
    </r>
    <r>
      <rPr>
        <sz val="14"/>
        <rFont val="Arial"/>
        <family val="2"/>
      </rPr>
      <t xml:space="preserve">average hourly streamflow from 2012 to 2019
Model a certain number of MWhs of normal daily storage for moving MWhs from one hour to another. Normal daily storage shall be based on a fixed number of daily MWhs for each month of the year. Based on plant megawatt limits (Min and Max MW),  the MWh of storage, </t>
    </r>
    <r>
      <rPr>
        <b/>
        <sz val="14"/>
        <color indexed="10"/>
        <rFont val="Arial"/>
        <family val="2"/>
      </rPr>
      <t>and all other parameters, each</t>
    </r>
    <r>
      <rPr>
        <sz val="14"/>
        <color indexed="10"/>
        <rFont val="Arial"/>
        <family val="2"/>
      </rPr>
      <t xml:space="preserve"> </t>
    </r>
    <r>
      <rPr>
        <sz val="14"/>
        <rFont val="Arial"/>
        <family val="2"/>
      </rPr>
      <t xml:space="preserve">hydro plant w/ storage will be represented in its own standalone class. </t>
    </r>
    <r>
      <rPr>
        <b/>
        <strike/>
        <sz val="14"/>
        <color indexed="10"/>
        <rFont val="Arial"/>
        <family val="2"/>
      </rPr>
      <t xml:space="preserve">in a 4 hour class, 6 hour class, or 10 hour class, with linear derating.
</t>
    </r>
    <r>
      <rPr>
        <sz val="14"/>
        <rFont val="Arial"/>
        <family val="2"/>
      </rPr>
      <t xml:space="preserve">Model an “exigent storage reserve” capability that can add incremental generation beyond the daily budget on days with extraordinarily high net load hours. Under exigent storage operations, hydro facilities will be able to maximize their ability to generate during extraordinarily high net load hours. Exigent storage reserves would be replenished from incoming streamflow net of outgoing generation.
Exigent storage capability from an upstream hydro facility can be utilized by a downstream hydro facility by relying on cascading storage and flows.
</t>
    </r>
  </si>
  <si>
    <t>Onshore and Offshore Wind, Solar, Landfill gas, intermittent hydro, etc</t>
  </si>
  <si>
    <t xml:space="preserve">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
Hydro with non-pumped storage uses a unit-specific ELCC modeling that does not require a performance adjustment. </t>
  </si>
  <si>
    <t xml:space="preserve">UCAP of combination resources other than hydro with storage =  IntermittentNameplate*IntermittentClassELCC%*PerformanceAdjustment +  ESRNameplate*HybridClassXESRResidualELCC%*(1-EFORd) 
Where “HybridClassXESRResidualELCC% =  [ (HybridClassXTotalELCCMW – SUM(HybridClassXIntermittentNameplate*IntermittentClassELCC%)) ] all divided by
SUM(HybridClassXESRNameplate)
UCAP of hydro with storage = the unit-specific ELCCMW 
</t>
  </si>
  <si>
    <t>UCAP of combination resources other than hydro with storage =  IntermittentNameplate*IntermittentClassELCC%*PerformanceAdjustment +  ESRNameplate*HybridClassXESRResidualELCC%*(1-EFORd) 
Where “HybridClassXESRResidualELCC% =  [ (HybridClassXTotalELCCMW – SUM(HybridClassXIntermittentNameplate*IntermittentClassELCC%)) ] all divided by
SUM(HybridClassXESRNameplate)
UCAP of hydro with storage = the unit-specific ELCCMW
The ClassELCC% used to determine UCAP will be the higher of the:  ELCC% values from the Table of Guaranteed Minimum Values (i.e., the set of Guaranteed Minimum ClassELCC% from the year a unit locks in the Table of Guaranteed Minimum Values), or the Actual Class ELCC%.</t>
  </si>
  <si>
    <t>If PJM observes that ELCC modeling parameters (for example, MWh of storage) are inconsistent with observed conditions (such as MWh output), PJM will reassess the parameter levels that are appropriate for use for that plant in the ELCC model.
Limited duration resources (including Capacity Storage Resources) and combination resources (including hydro with non-pumped storage and hybrids) that intend to participate in the a given auction should provide PJM with all applicable modeling parameters and supporting documentation no later than November 1 preceding the auction in order to support development of ELCC results.
Intermittent Resources that are providing their own backcasts rather than using backcasts developed by PJM should provide those backcasts by November 1 preceding the auction.</t>
  </si>
  <si>
    <t>A resource may choose to change the amount of accredited UCAP it offers to the market and will maintain its applicable table of minimum values.  However, if a resource has inaccurately represented its physical capabilities, or its physical capabilities available to PJM have diminished, or the resource changes its parameters such that it falls into a different resource class, then PJM will adjust its Accredited UCAP and Minimum Values accordingly.</t>
  </si>
  <si>
    <t xml:space="preserve">For combination resources and limited-duration resources only:
A resource may choose to change the amount of accredited UCAP it offers to the market and will maintain its applicable table of minimum values.  However, if a resource has inaccurately represented its physical capabilities, or its physical capabilities available to PJM have diminished, or the resource changes its parameters such that it falls into a different resource class, then PJM will adjust its Accredited UCAP and Minimum Values accordingly.
</t>
  </si>
  <si>
    <t xml:space="preserve">A resource Locks In a Table of Minimum ClassELCC% values for a period of 10 years, with three values added to the Table at the point in which PJM releases the Minimum ClassELCC% for the forward year, in year X-10.  In a year for which the resource has a Minimum Class% value, the resource's Class ELCC% is the higher of the:  ELCC% value from the Table of  Minimum Values (i.e., the set of Minimum ClassELCC% from the year a unit locks in the Table of Minimum Values), or the Actual Class ELCC%.
If Minimum Class ELCC% values that are used in a DY exceed the actual Class ELCC% for a given class, then ELCCMW will be allocated from that class's predefined group of related classes in order to support that Minimum. For example, all Energy Storage Resource classes could be grouped together for this purpose. This grouping will help prevent disproportionate effects that could occur in smaller classes. In the event that the group lacks sufficient ELCCMW to support the Minimum Values, then the PortfolioELCCMW will be allocated to support the Minimum Values, thus allocating support of the Minimum Values across all ELCC classes.
A resource may choose to change the amount of accredited UCAP it offers to the market and will maintain its applicable table of minimum values.  However, if a resource has inaccurately represented its physical capabilities, or its physical capabilities available to PJM have diminished, or the resource changes its parameters such that it falls into a different resource class, then PJM will adjust its Accredited UCAP and Minimum Values accordingly.
</t>
  </si>
  <si>
    <r>
      <t xml:space="preserve">     The ClassELCCMW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t>
    </r>
    <r>
      <rPr>
        <b/>
        <sz val="11"/>
        <color indexed="10"/>
        <rFont val="Arial"/>
        <family val="2"/>
      </rPr>
      <t>ClassELCC% results for use in the upcoming Base Residual Auction and three Incremental Auctions (i.e., for t+0 years through t+3 years) will model resources expected to offer into the auction based on the higher of vendor forecast and the projection for the DY based all available auction data for the DY.</t>
    </r>
    <r>
      <rPr>
        <sz val="11"/>
        <rFont val="Arial"/>
        <family val="2"/>
      </rPr>
      <t xml:space="preserve">
     Scale up hourly profiles of existing and Planned intermittent class/units consistent with vendor resource mix forecast to develop forward ELCC cases.
     Energy Resources (i.e., those that do not participate in RPM) are *not* included in any classes,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All resources that are expected to offer into the Capacity Market for a given delivery year are modeled as providing Capacity, whether or not they are expected to clear.
     Units that only offer a portion of their accredited UCAP (i.e., UnitELCCMW) in the Capacity Market (including an FRR plan) are represented in the ELCC model in proportion to the quantity offered divided by the accredited UCAP. 
     Units that sell part of their Capacity to another Planning Authority, or to a firm behind the meter load customer, will be handled on a case by case basis, consistent with the principle that any MW or MWh (if applicable) may be commited on a firm basis either to PJM or to another entity, but never to both at the same time. 
</t>
    </r>
    <r>
      <rPr>
        <b/>
        <sz val="11"/>
        <color indexed="10"/>
        <rFont val="Arial"/>
        <family val="2"/>
      </rPr>
      <t xml:space="preserve">     </t>
    </r>
    <r>
      <rPr>
        <b/>
        <strike/>
        <sz val="11"/>
        <color indexed="10"/>
        <rFont val="Arial"/>
        <family val="2"/>
      </rPr>
      <t>In case ELCC results for a class show irreproducible, inconsistent, or otherwise unreasonable results due to the small size of the class, PJM will use engineering judgement to combine that class with another class or classes with similar characteristics for the purposes of calculating a single MultiClassELCCMW. PJM will then reallocate those MW to the constituent classes based on the average of their modeled output during the highest risk hours of the “First In” case and the “Last In” case, consistent with the principles of class allocation reflected elsewhere in the ELCC model. In case such an adjustment is needed, PJM will notify stakeholders prior to release of final results.</t>
    </r>
    <r>
      <rPr>
        <b/>
        <sz val="11"/>
        <color indexed="10"/>
        <rFont val="Arial"/>
        <family val="2"/>
      </rPr>
      <t xml:space="preserve">
In case ELCC results for a class show irreproducible, inconsistent, or otherwise unreasonable results due to the small size of the class, PJM will use an appropriate method to address the issue. Appropriate methods include i) scaling up the class only for the purposes of calculating it’s “First In” and “Last In” ELCC metrics for allocating PortfolioELCCMW to the class; ii) using engineering judgement to combine that class with another class or classes with similar characteristics for the purposes of calculating a single MultiClassELCCMW. PJM will then reallocate those MW to the constituent classes based on the average of their modeled output during the highest risk hours of the “First In” case and the “Last In” case for the class, consistent with the principles of class allocation reflected elsewhere in the ELCC model; or iii) allocate PortfolioELCCMW to the class on the basis of a metric related to the class’s modeled output during the highest risk hours of the “First In” case and the “Last In” case for the class, consistent with the principles of class allocation reflected elsewhere in the ELCC model. In case such an adjustment is needed, PJM will notify stakeholders and collect feedback prior to release of final results.  
Thermal resources are deployed in the model according to the most recent Reserve Requirement Study, scaled up or down in each case to get to 1-in-10 LOLE. </t>
    </r>
  </si>
  <si>
    <t xml:space="preserve">     The ClassELCCMW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ClassELCC% results for use in the upcoming Base Residual Auction and three Incremental Auctions (i.e., for t+0 years through t+3 years) will model resources expected to offer into the auction based on the higher of vendor forecast and the projection for the DY based all available auction data for the DY.
     Scale up actual output data and backcasts of existing and Planned intermittent units to develop hourly profiles consistent with deployment levels in vendor resource mix forecast to develop forward ELCC cases.
     Energy Resources (i.e., those that do not participate in RPM) are *not* included in any classes,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For  Minimum ClassELCC% Values:  PJM will adjust the deployment forecast used to arrive at the Actual ClassELCC% for each class up or down by a factor of 2 per decade.  Specifically, to calculate the Minimum ClassELCC% for a Resource Class, PJM will adjust the incremental deployment of the target class and other classes up or down- whichever gives a more conservative result-  by a factor of 2 over a 10 year period. Because of interaction among classes, both the tartget class and the other classes need to be adjusted (up or down) in order to develop a conservative value.
     All resources that are expected to offer into the Capacity Market for a given delivery year are modeled as providing Capacity, whether or not they are expected to clear.
     Units that only offer a portion of their accredited UCAP (i.e., UnitELCCMW) in the Capacity Market (including an FRR plan) are represented in the ELCC model in proportion to the quantity offered divided by the accredited UCAP. 
     Units that sell part of their Capacity to another Planning Authority, or to a firm behind the meter load customer, will be handled on a case by case basis, consistent with the principle that any MW or MWh (if applicable) may be commited on a firm basis either to PJM or to another entity, but never to both at the same time. 
     In case ELCC results for a class show irreproducible, inconsistent, or otherwise unreasonable results due to the small size of the class, PJM will use an appropriate method to address the issue. Appropriate methods include i) scaling up the class only for the purposes of calculating it’s “First In” and “Last In” ELCC metrics for allocating PortfolioELCCMW to the class; ii) using engineering judgement to combine that class with another class or classes with similar characteristics for the purposes of calculating a single MultiClassELCCMW. PJM will then reallocate those MW to the constituent classes based on the average of their modeled output during the highest risk hours of the “First In” case and the “Last In” case for the class, consistent with the principles of class allocation reflected elsewhere in the ELCC model; or iii) allocate PortfolioELCCMW to the class on the basis of a metric related to the class’s modeled output during the highest risk hours of the “First In” case and the “Last In” case for the class, consistent with the principles of class allocation reflected elsewhere in the ELCC model. In case such an adjustment is needed, PJM will notify stakeholders and collect feedback prior to release of final results.  
Thermal resources are deployed in the model according to the most recent Reserve Requirement Study, scaled up or down in each case to get to 1-in-10 LOLE. 
          If feasible, ELCCMW will be allocated to each class from the PortfolioELCCMW using the E3 "Delta Method" as applied using an incremental representative of each class. If the Delta Method is not feasible, then ELCCMW will be allocated to each class on the basis of the average of the "First In" ELCC and the "Last In" ELCC, where “First-In ELCC" is the incremental ELCC of each class in its entirety in a portfolio with no other intermittent resources or limited duration resources, and "Last-In ELCC" is the incremental ELCC of each class in its entirety in the context of the full portfolio.
</t>
  </si>
  <si>
    <t xml:space="preserve">Soln B- Hour by hour dispatch.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Charging is during hours with sufficient margin, including  between daily peaks in winter.
</t>
  </si>
  <si>
    <t xml:space="preserve">Soln D- Modeled output from intermittent component is from submeter-based actual output or backcast. Grid-charging is during the trough or other hours with sufficient margin. If no grid charging available, then on-site self-supply charging is during hours with sufficient margin. 
Hour by hour dispatch of ESR component such that:
The output of the resource is enough to prevent a loss of load before calling DR. 
The combined output of the intermittent component and ESR component does not exceed the unit MFO.
Limited duration generation resources are dispatched before DR is deployed (DR is deployed last).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Limited duration generation resources are dispatched before DR is deployed (DR is deployed last).
Soln F-- For hydro with storage:
The dispatch simulation for ROR Hydro with storage will be a reliability-preserving simulation with no foresight that meets the physical constraints of such units on a plant basis. Operation of a hydro facility with storage is based on meeting the peak net load by reducing generation and ponding in the low load hours to have full storage available for the subsequent high load hours. The water storage will be dispatched consistent with the dispatch approach for Energy Storage Resources.
Establish Min MW levels and Max MW levels that will be fixed for each month of the year.
Model a daily budget based on a fixed number of daily MWhs for each month of the year, using: 
Rolling 24-hour average hourly streamflow from 2012 to 2019
Model a certain number of MWhs of normal daily storage for moving MWhs from one hour to another. Normal daily storage shall be based on a fixed number of daily MWhs for each month of the year. Based on plant megawatt limits (Min and Max MW),  the MWh of storage, and all other parameters, each hydro plant w/ storage will be represented in its own standalone class.
Model an “exigent storage reserve” capability that can add incremental generation beyond the daily budget on days with extraordinarily high net load hours. Under exigent storage operations, hydro facilities will be able to maximize their ability to generate during extraordinarily high net load hours. Exigent storage reserves would be replenished from incoming streamflow net of outgoing generation.
Exigent storage capability from an upstream hydro facility can be utilized by a downstream hydro facility by relying on cascading storage and flows.
</t>
  </si>
  <si>
    <t>Same as Package A</t>
  </si>
  <si>
    <r>
      <t xml:space="preserve">Hour by hour dispatch.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t>
    </r>
    <r>
      <rPr>
        <b/>
        <sz val="14"/>
        <rFont val="Arial"/>
        <family val="2"/>
      </rPr>
      <t xml:space="preserve">
</t>
    </r>
    <r>
      <rPr>
        <sz val="14"/>
        <rFont val="Arial"/>
        <family val="2"/>
      </rPr>
      <t xml:space="preserve">Charging is during hours with sufficient margin, including  between daily peaks in winter.
</t>
    </r>
  </si>
  <si>
    <t>Limited Duration Resources are storage resources that should have a 24 hour offer obligation to be a capacity resource.</t>
  </si>
  <si>
    <t>Treat as intermittent.</t>
  </si>
  <si>
    <r>
      <t xml:space="preserve">
</t>
    </r>
    <r>
      <rPr>
        <sz val="10"/>
        <color indexed="10"/>
        <rFont val="Arial"/>
        <family val="2"/>
      </rPr>
      <t xml:space="preserve">
PJM will determine the ELCC surface prior to the BRA and 3rd Incremental capacity auction.</t>
    </r>
  </si>
  <si>
    <t>Class ELCC values will be dynamically determined within the capacity auction clearing.</t>
  </si>
  <si>
    <t>Prior to the capacity auctions.</t>
  </si>
  <si>
    <t>Resources cannot sell more in a given auction than their unit performance adjusted marginal ELCC.</t>
  </si>
  <si>
    <t>Performance adjusted marginal ELCC</t>
  </si>
  <si>
    <t xml:space="preserve">Treat as intermittent </t>
  </si>
  <si>
    <t>Use the latest capacity auction results to assign ELCC class values. Do not provide legacy/vintage treatment.</t>
  </si>
  <si>
    <t xml:space="preserve">An ELCC surface reflecting the ELCC capacity value of each intermittent class as well as varying levels of thermal capacity will be determined prior to a capacity auction. The ELCC surface will be an input into the RPM clearing engine and integrated into the supply curve to dynamically determine the cost and the contribution to meeting the reliability requirement of offers from intermittent resources.
</t>
  </si>
  <si>
    <t>The performance adjustment is made prior to the ELCC analysis based on historical performance (similar to an EFORD adjustment) and before  defining the ELCC curve to be used in an auction.</t>
  </si>
  <si>
    <r>
      <t xml:space="preserve">Onshore wind, offshore wind, </t>
    </r>
    <r>
      <rPr>
        <b/>
        <strike/>
        <sz val="8"/>
        <rFont val="Arial"/>
        <family val="2"/>
      </rPr>
      <t xml:space="preserve">fixed solar, tracking </t>
    </r>
    <r>
      <rPr>
        <sz val="8"/>
        <rFont val="Arial"/>
        <family val="2"/>
      </rPr>
      <t>solar, landfill gas, intermittent hydro</t>
    </r>
  </si>
  <si>
    <r>
      <t xml:space="preserve">     The ClassELCCMW is determined by measuring the additional load that the Class resources can serve (while maintaining reliability) relative to the additional load that a perfect generating unit can serve (while maintaining reliability). This approach is described as the "Generation approach" in previous presentations.
     For resources expected to grow significantly: vendor forecast for resource mix going forward 10 years, including data that supports an assessment of the share per class that are likely to participate in the Capacity Market. For hybrid gen+storage resources and for generic limited duration resources: forecast deployment based on Queue metrics. For other resources: use current deployment levels. </t>
    </r>
    <r>
      <rPr>
        <b/>
        <sz val="8"/>
        <rFont val="Arial"/>
        <family val="2"/>
      </rPr>
      <t>ClassELCC% results for use in the upcoming Base Residual Auction and three Incremental Auctions (i.e., for t+0 years through t+3 years) will model resources expected to offer into the auction based on the higher of vendor forecast and the projection for the DY based all available auction data for the DY.</t>
    </r>
    <r>
      <rPr>
        <sz val="8"/>
        <rFont val="Arial"/>
        <family val="2"/>
      </rPr>
      <t xml:space="preserve">
     Scale up hourly profiles of existing and Planned intermittent class/units consistent with vendor resource mix forecast to develop forward ELCC cases.
     Energy Resources (i.e., those that do not participate in RPM) are *not* included in any classes, and do not contribute towards the hourly net risk shape. 
     The ELCC model will include all available years of data on the uncertainty of Intermittent Resource output relative to load, beginning with 2012. 
     The ELCC model does not include forced outages of limited duration and combination type resources.
     All resources that are expected to offer into the Capacity Market for a given delivery year are modeled as providing Capacity, whether or not they are expected to clear.
     Units that only offer a portion of their accredited UCAP (i.e., UnitELCCMW) in the Capacity Market (including an FRR plan) are represented in the ELCC model in proportion to the quantity offered divided by the accredited UCAP. 
     Units that sell part of their Capacity to another Planning Authority, or to a firm behind the meter load customer, will be handled on a case by case basis, consistent with the principle that any MW or MWh (if applicable) may be commited on a firm basis either to PJM or to another entity, but never to both at the same time. 
</t>
    </r>
    <r>
      <rPr>
        <b/>
        <sz val="8"/>
        <rFont val="Arial"/>
        <family val="2"/>
      </rPr>
      <t xml:space="preserve">    
In case ELCC results for a class show irreproducible, inconsistent, or otherwise unreasonable results due to the small size of the class, PJM will use an appropriate method to address the issue. Appropriate methods include i) scaling up the class only for the purposes of calculating it’s “First In” and “Last In” ELCC metrics for allocating PortfolioELCCMW to the class; ii) using engineering judgement to combine that class with another class or classes with similar characteristics for the purposes of calculating a single MultiClassELCCMW. PJM will then reallocate those MW to the constituent classes based on the average of their modeled output during the highest risk hours of the “First In” case and the “Last In” case for the class, consistent with the principles of class allocation reflected elsewhere in the ELCC model; or iii) allocate PortfolioELCCMW to the class on the basis of a metric related to the class’s modeled output during the highest risk hours of the “First In” case and the “Last In” case for the class, consistent with the principles of class allocation reflected elsewhere in the ELCC model. In case such an adjustment is needed, PJM will notify stakeholders and collect feedback prior to release of final results.  
Thermal resources are deployed in the model according to the most recent Reserve Requirement Study, scaled up or down in each case to get to 1-in-10 LOLE. 
If feasible, ELCCMW will be allocated to each class from the PortfolioELCCMW using the E3 "Delta Method" as applied using an incremental representative of each class. If the Delta Method is not feasible, then ELCCMW will be allocated to each class on the basis of the average of the "First In" ELCC and the "Last In" ELCC, where “First-In ELCC" is the incremental ELCC of each class in its entirety in a portfolio with no other intermittent resources or limited duration resources, and "Last-In ELCC" is the incremental ELCC of each class in its entirety in the context of the full portfolio.
</t>
    </r>
  </si>
  <si>
    <r>
      <t xml:space="preserve">Solar+battery hybrids: solar performance adjustment (used in the formula in combination resource UCAP solution for Design Component 2e) is the identical performance adjustment for a standalone solar unit, but using submetered solar output. ESR performance adjustment is based on the applicable EFORd.
Other gen+battery hybrids: other gen performance adjustment (used in the formula in combination resource UCAP solution for Design Component 2e) is the identical performance adjustment for the corresponding standalone gen unit, but using submetered gen output. ESR performance adjustment is based on the applicable EFORd.
</t>
    </r>
    <r>
      <rPr>
        <b/>
        <sz val="8"/>
        <rFont val="Arial"/>
        <family val="2"/>
      </rPr>
      <t xml:space="preserve">Hydro with non-pumped storage uses a unit-specific ELCC modeling that does not require a performance adjustment. </t>
    </r>
  </si>
  <si>
    <r>
      <t xml:space="preserve">PJM will </t>
    </r>
    <r>
      <rPr>
        <u val="single"/>
        <sz val="8"/>
        <rFont val="Arial"/>
        <family val="2"/>
      </rPr>
      <t>compute and post non-binding, rolling 10-year forward under various penetration scenarios allowing developers and customers can make appropriate investment decisions</t>
    </r>
    <r>
      <rPr>
        <sz val="8"/>
        <rFont val="Arial"/>
        <family val="2"/>
      </rPr>
      <t>. This will also provide some transparency of potential model outcomes and will help in a decision for the decision of Fixed or Float 10-DY.</t>
    </r>
  </si>
  <si>
    <r>
      <rPr>
        <u val="single"/>
        <sz val="8"/>
        <rFont val="Arial"/>
        <family val="2"/>
      </rPr>
      <t>New and Existing Resources ('24/25 BRA and therafter)</t>
    </r>
    <r>
      <rPr>
        <sz val="8"/>
        <rFont val="Arial"/>
        <family val="2"/>
      </rPr>
      <t xml:space="preserve"> - A new or existing resource may commit for a 10-DY period utilizing either a Float 10-DY ELCC methodology OR a Fixed 10-DY. For resources choosing the Fixed-10 DY, its ClassELCC% value use for calculating Accredited UCAP will be assigned at the earlier of the following; the execution of an Interconnection Service Agreement or fulfilling the credit requirement for the BRA (credit posted cannot be withdrawn at any point to maintain the Locked-in value prior to the execution of the ISA). If site must be restudied, the ELCC% lock-in  would also need to be reset. For resources needing to make a subsequent election under the Fixed 10-DY, the applicable forecasted ELCC% becomes the FixedClassELCC%.  
For </t>
    </r>
    <r>
      <rPr>
        <u val="single"/>
        <sz val="8"/>
        <rFont val="Arial"/>
        <family val="2"/>
      </rPr>
      <t>Existing Resources or those that can participate in the 23/24 BRA, all existing resources must elect a Transitional 5-DY,  the Fixed 10 or Float 10-DY option.</t>
    </r>
    <r>
      <rPr>
        <sz val="8"/>
        <rFont val="Arial"/>
        <family val="2"/>
      </rPr>
      <t xml:space="preserve">
The ClassELCCMW allocated to a resource will not exceed the firm deliverability apportionment (CIR) that a resource maintains. 
</t>
    </r>
    <r>
      <rPr>
        <b/>
        <sz val="8"/>
        <rFont val="Arial"/>
        <family val="2"/>
      </rPr>
      <t>MUST OFFER - NEW for Resources Choosing Fixed 10- DY</t>
    </r>
    <r>
      <rPr>
        <sz val="8"/>
        <rFont val="Arial"/>
        <family val="2"/>
      </rPr>
      <t xml:space="preserve">  </t>
    </r>
    <r>
      <rPr>
        <b/>
        <sz val="8"/>
        <rFont val="Arial"/>
        <family val="2"/>
      </rPr>
      <t>or the Transitional 5-DY</t>
    </r>
    <r>
      <rPr>
        <sz val="8"/>
        <rFont val="Arial"/>
        <family val="2"/>
      </rPr>
      <t xml:space="preserve">- In the </t>
    </r>
    <r>
      <rPr>
        <u val="single"/>
        <sz val="8"/>
        <rFont val="Arial"/>
        <family val="2"/>
      </rPr>
      <t xml:space="preserve">event that a Fixed or Tranisitional </t>
    </r>
    <r>
      <rPr>
        <b/>
        <u val="single"/>
        <sz val="8"/>
        <rFont val="Arial"/>
        <family val="2"/>
      </rPr>
      <t>resource fails to offer</t>
    </r>
    <r>
      <rPr>
        <u val="single"/>
        <sz val="8"/>
        <rFont val="Arial"/>
        <family val="2"/>
      </rPr>
      <t xml:space="preserve"> all of their Accredited UCAP into a BRA/IA</t>
    </r>
    <r>
      <rPr>
        <sz val="8"/>
        <rFont val="Arial"/>
        <family val="2"/>
      </rPr>
      <t xml:space="preserve"> (or participate in an FRR plan) and lacks a valid waiver from PJM or the FERC, the resource will  no longer be able to participate in the the Fixed plan for the remainder of their duration. Instead, it will be eligible to participate in the float class for the subsequent auctions. Any ClassELCCMW that had been allocated to the unit under a Fixed-10 DY plan will be realloacted to the CLASSELCC%. </t>
    </r>
    <r>
      <rPr>
        <u val="single"/>
        <sz val="8"/>
        <rFont val="Arial"/>
        <family val="2"/>
      </rPr>
      <t>This will ensure resources electing the Fixed or Transition option do not 'hoard' available MWs from the Float participants.</t>
    </r>
    <r>
      <rPr>
        <sz val="8"/>
        <rFont val="Arial"/>
        <family val="2"/>
      </rPr>
      <t xml:space="preserve">
There is no must-offer obligation under the 'Float-10DY.'
No Changes associated with being able to obtain Winter CIRs for aggregation or seasonal offering purposes.</t>
    </r>
  </si>
  <si>
    <r>
      <t>For resources choosing the Fixed 10-DY option: Accredited UCAP for operating units will be based on the average of the last 3 years' performance results or backcast data,</t>
    </r>
    <r>
      <rPr>
        <u val="single"/>
        <sz val="8"/>
        <rFont val="Arial"/>
        <family val="2"/>
      </rPr>
      <t xml:space="preserve"> as is done today</t>
    </r>
    <r>
      <rPr>
        <sz val="8"/>
        <rFont val="Arial"/>
        <family val="2"/>
      </rPr>
      <t xml:space="preserve"> (status quo).
Final performance adjustment values for a DY will be released prior to the third IA in advance of the start of the delivery year.
For resources choosing the Float 10-DY option: same as PJM
</t>
    </r>
  </si>
  <si>
    <r>
      <t xml:space="preserve">For the intermittent portion: Each cohort has a window of performance hours that is fixed. The ClassELCC% value is the expected average output in the performance window of a class average unit. A given unit in a class retains its original Accredited UCAP value if the highest of the last 3 years' values of average output in that performance window meets its existing ClassELCC% value. Otherwise, the Performance Adjustment value of the unit is reduced such that the Accredited UCAP is equal to the highest of the last 3 year's values of the average output of the unit in the window. 
For the battery portion - must report outages. The outages will be taken into account in the EFORd
</t>
    </r>
    <r>
      <rPr>
        <u val="single"/>
        <sz val="8"/>
        <rFont val="Arial"/>
        <family val="2"/>
      </rPr>
      <t>(1-EFORd) is allocated only to battery portion, not intermittent.</t>
    </r>
  </si>
  <si>
    <t xml:space="preserve">Transition plan items:  
This transition package will be evaluated in the 2026 quadrennial review, in which PJM will evaluate its efficacy and appropriateness, and make recommendations as to whether  some or all componenents of this package should be reconsidered through a stakeholder process.
The guaranteed floor values and terms would be honored for the entire term, regardless of the outcome of the stakeholder discussions at the 2026 quadrennial review.
For any delivery year with a BRA run prior to May 31, 2022,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
Soln C-"Owners of hydro plants with storage must provide documentation
to support the parameters provided for dispatch modeling. This
documentation must support a) their plants’ physical capabilities;
b) show that the parameters do not violate any operational
limits of the plant or of other plants in the same river system;
and c) show full authorization from FERC, river basin
commissions, and any other applicable authorities to meet those
capabilities.
Soln D-- If PJM observes that ELCC modeling parameters (for example, MWh of storage) are inconsistent with observed conditions (such as MWh output), PJM will reassess the parameter levels that are appropriate for use for that plant in the ELCC model.
Limited duration resources (including Capacity Storage Resources) and combination resources (including hydro with non-pumped storage and hybrids) that intend to participate in the a given auction should provide PJM with all applicable modeling parameters and supporting documentation no later than November 1 preceding the auction in order to support development of ELCC results.
Intermittent Resources that are providing their own backcasts rather than using backcasts developed by PJM should provide those backcasts by November 1 preceding the auction.
</t>
  </si>
  <si>
    <r>
      <t xml:space="preserve">4, 6, 8, and 10-hour energy storage resources
4, 6, 8, and 10-hour generic limited duration resources. 
Linear derating allowed for ESR and limited duration resources.
</t>
    </r>
    <r>
      <rPr>
        <strike/>
        <sz val="8"/>
        <rFont val="Arial"/>
        <family val="2"/>
      </rPr>
      <t xml:space="preserve">A resource cannot be represented within a limited duration class at more megawatts than it has CIRs. </t>
    </r>
    <r>
      <rPr>
        <sz val="8"/>
        <rFont val="Arial"/>
        <family val="2"/>
      </rPr>
      <t xml:space="preserve">
A resource cannot include in the inventory storage available to the ELCC model any MWh needed for other firm commitments such as black start. 
The MWh inventory needed for black start is (BlackStartMW)*16hrs. 
A resouce must be in a given duration class for at least five delivery years.</t>
    </r>
  </si>
  <si>
    <r>
      <t xml:space="preserve">solar+4, 6, 8, and 10-hour ESR hybrids, other gen+4, 6, 8, and 10-hour ESR, hydro with storage,  other co-located combinations of resource types that allow greater reliability than an individual resource.
</t>
    </r>
    <r>
      <rPr>
        <strike/>
        <sz val="8"/>
        <rFont val="Arial"/>
        <family val="2"/>
      </rPr>
      <t>A resource cannot be represented within a limited duration class at more megawatts than it has CIRs.</t>
    </r>
    <r>
      <rPr>
        <sz val="8"/>
        <rFont val="Arial"/>
        <family val="2"/>
      </rPr>
      <t xml:space="preserve"> 
A resource cannot include in the inventory storage available to the ELCC model any MWh needed for other firm commitments such as black start. 
The MWh inventory needed for black start is (BlackStartMW - IntermittentMW)*(16hrs) - IntermittentMW*3hrs, where IntermittentMW is an hourly value that represents a reasonably conservative estimate of incoming intermittent power in the 3 hours before and 16 hours during a Black Start event. 
A resouce must be in a given duration class for at least five delivery years.</t>
    </r>
  </si>
  <si>
    <t>A 10-year Forward Table of Minimum Class ELCC% Values will be issued to planned resources executing an ISA or WMPA or posting credit for a BRA, and to existing resources at the inception of the ELCC policy. PJM will  extend each table for each of the next 3 years by appending one additional Minimum Class ELCC% Value to the end of the existing table, as each forward year's Minimum Class ELCC% is determined.  Each calendar year, PJM will update the forward Minimum Class ELCC% Values to be issued to new cohorts and for appending to eligible Tables.  All new Minimum ClassELCC% Values issued in a given calendar year, for a given target delivery year and class, will have the same value, regardless of whether they are for an initial Table or for an appendix to an existing Table. 
In the year that a Resource's Table of Minimum Class ELCC% Values expires, the rules in place at that time will apply. So if in 2038, the applicable market rules provide an ELCC% value that changes each year, with no floor, a Resource whose initial Table of Minimum Class ELCC% Values expires after 2037/38 would be subject to those rules. 
The greater of the most recent Actual Class ELCC% or the Minimum Class ELCC% will be used to determin a Resource's Accreditated UCAP for each DY.  Actual Class ELCC% Values will be released before the Third IA for the applicable DY.
Resource locks in a Table of Minimum ClassELCC% at the earlier of the execution of an Interconnction Service Agreement/Wholesale Market Participation Agreement or fulfilling the credit requirement for the BRA. The table includes values for 10 consecutive delivery years, including the delivery year that starts in the year that the table is issued. (For example, if the table is issued to a resource  in Feb. 2021, or in Dec. 2021, it includes values for 2021/22 through 2030/31). PJM will publicly post class-specific tables on or before the start of the calendar year, ahead of the Third Incremental Auction for the Delivery Year, which will be applicable to all resources who are issued tables in that calendar year. 
A planned intermittent resource or combination resource may request to provide its own backcast data for ELCC modeling and performance adjustment purposes if it can show that its output profile is expected to be different than what the PJM-developed backcast would produce.</t>
  </si>
  <si>
    <t>Same as PJM (Package A)</t>
  </si>
  <si>
    <t xml:space="preserve">Fixed 10-DY:Resources cannot sell more in a given auction than their unit ELCCMW based on the their accredited/fixed ClassELCC% value and their actual unit specific adjustment.  
Float 10-DY: Same as PJM (Package A)
</t>
  </si>
  <si>
    <t>Fixed 10-DY UCAP: will be based on the Fixed ClassELCC% for the year in which a unit signed its ISA or posted credit to participate in a BRA  * MFO * Performance Adjustment
Float 10-DY UCAP: Same as PJM (Package A)</t>
  </si>
  <si>
    <t xml:space="preserve">
Fixed 10DY: UCAP = ICAP*Fixed ClassELCC%*(1-EFORd). 
Float 10-DY: Same as PJM (Package A)</t>
  </si>
  <si>
    <t>Fixed 10-DY: UCAP will be based on the sum of their component ELCCs (sum of ClassELCC%s). 
Float 10-DY:Same as PJM (Package A)</t>
  </si>
  <si>
    <t>Fixed 10-DY: a resource’s ELCC value becomes its initial Accredited UCAP value as indicated in design component 2a.. The  ClassELCC% value at the time the project is first eligible to offer into a BRA is the ClassELCC% that resource uses subject to the retaining sufficient actual output during the performance window for that cohort (i.e., a fixed ClassELCC% approach). 
Float 10-DY: Same as PJM (Package A)
The results of this type of ELCC implementation is hybrid ELCC concept.
For combination resources and limited-duration resources only:
A resource may choose to change the amount of accredited UCAP it offers to the market and will maintain its applicable table of minimum values.  However, if a resource has inaccurately represented its physical capabilities, or its physical capabilities available to PJM have diminished, or the resource changes its parameters such that it falls into a different resource class, then PJM will adjust its Accredited UCAP and Minimum Values accordingly.
If Fixed Class ELCC% values that are used in a DY exceed the actual Class ELCC% for a given class, then ELCCMW will be allocated from that class's predefined group of related classes in order to support that Fixed class. For example, all Energy Storage Resource classes could be grouped together for this purpose. This grouping will help prevent disproportionate effects that could occur in smaller classes. In the event that the group lacks sufficient ELCCMW to support the Fixed Values, then the PortfolioELCCMW will be allocated to support the Fixed Values, thus allocating support of the Fixed Values across all ELCC classes.</t>
  </si>
  <si>
    <r>
      <t>Same as PJM (Package A) plus PJM will</t>
    </r>
    <r>
      <rPr>
        <u val="single"/>
        <sz val="8"/>
        <rFont val="Arial"/>
        <family val="2"/>
      </rPr>
      <t xml:space="preserve"> post a 10-year forecast of average and marginal ELCC</t>
    </r>
    <r>
      <rPr>
        <sz val="8"/>
        <rFont val="Arial"/>
        <family val="2"/>
      </rPr>
      <t xml:space="preserve"> values utilizing resource plans, as known, and vendor forecasting.
</t>
    </r>
  </si>
  <si>
    <r>
      <t>Fixed 10-DY - A given unit in a class retains its original Accredited UCAP value if the highest of the last 3 years' (status quo) values of average output in that performance window meets its existing ClassELCC% value. The Performance Adjustment value of the unit (utilizing an equivalent of the 368-hr rule) is reduced such that the Accredited UCAP is equal to the highest of the</t>
    </r>
    <r>
      <rPr>
        <b/>
        <sz val="8"/>
        <rFont val="Arial"/>
        <family val="2"/>
      </rPr>
      <t xml:space="preserve"> </t>
    </r>
    <r>
      <rPr>
        <sz val="8"/>
        <rFont val="Arial"/>
        <family val="2"/>
      </rPr>
      <t xml:space="preserve">last 3 year's values of the average output of the unit in the window. (this is essentially status quo) 
Float 10-DY- Same as PJM (Package A)
</t>
    </r>
  </si>
  <si>
    <t xml:space="preserve">Same as PJM (Package A)
</t>
  </si>
  <si>
    <t xml:space="preserve">Same as PJM (Package A)
</t>
  </si>
  <si>
    <t>Same as PJM (Package A) - plus PJM will post a rolling 10-year forecast of hybrid/average  and marginal ELCC values utilizing resource plans, as known, and with inclusion(as appropriate) of vendor forecasting. As part of the RPM quadrennial review, in 2026, PJM and stakeholders will review the current status of this package. This package will be considered the status quo during that process, with any changes (other than modeling input) requiring going through the typical stakeholder process.</t>
  </si>
  <si>
    <t>Limited Duration - for 22/23 BRA ; Others 23/24 BRA.
ELCC will not be applied until the Delivery Years associated with the BRA above. However, for the purpose of computing ELCC forecasts, the Fixed vs Float decision must be made for each new and existing resource prior to the applicable implementation-year BRA
Transitional 5:
Provides one-time optionality to elect a 5-DY transition for existing and new resources coming online to participate in the ‘23/24 BRA to utilize up to its current, non-ELCC capacity accreditation for the next 5 delivery years, subject to status quo performance expectations. The performance adjustment will be based on the 368-hr rule as it exists today. 
New and Existing (that have not elected the 5-DY transition, or that are coming out of the 5-DY transition period, etc) can choose: 
1) Fixed 10-Delivery Year  with the applicable forecasted ClassELCC% becoming the fixed value for the next 10-delivery year period. Performance Factor based on those applicable for that cohort- the time of election (an equivalent of a 368-hr rule).  A resource must continue to operate well to maintain its accreditation - just as is done today.
2) Float 10-Delivery Year  - resource would utilize the PJM ELCC Method; including the PJM Unit-Specific Performance Factor associated with ELCC. 
Either choice is a lock-in for 10 years to ensure no potential for gaming.
(Outcome of ClassELCC% will likely be somewhere within a traditional Average &amp; Marginal ELCC outcome due to other rules within, including a must-offer into RPM to maintain a ClassELCC%. Failure to comply with the must-offer will result in ELCCMWs being forfeited back to the PJM RTO for  future resources. 
Plus Same as PJM (Package A) for Float backcasts and Hydro</t>
  </si>
  <si>
    <r>
      <rPr>
        <b/>
        <sz val="14"/>
        <color indexed="10"/>
        <rFont val="Arial"/>
        <family val="2"/>
      </rPr>
      <t>solar+4-hour ESR hybrids</t>
    </r>
    <r>
      <rPr>
        <sz val="14"/>
        <rFont val="Arial"/>
        <family val="2"/>
      </rPr>
      <t xml:space="preserve">, solar+6-hour ESR hybrids, solar+10-hour ESR, </t>
    </r>
    <r>
      <rPr>
        <b/>
        <sz val="14"/>
        <color indexed="10"/>
        <rFont val="Arial"/>
        <family val="2"/>
      </rPr>
      <t>other gen+4-hour ESR hybrids</t>
    </r>
    <r>
      <rPr>
        <sz val="14"/>
        <rFont val="Arial"/>
        <family val="2"/>
      </rPr>
      <t>, other gen+6-hour ESR, other gen+10-hour ESR, hydro with storage
Resources may choose a duration class equal to or greater than: (MWh-inventory needed for other firm commitments such as black start)/(CIRs). The MWh inventory needed for black start is (BlackStartMW - IntermittentMW)*(16hrs) - IntermittentMW*3hrs, where IntermittentMW is an hourly value that represents a reasonably conservative estimate of incoming intermittent power in the 3 hours before and 16 hours during a Black Start event. 
A resource must be in a given duration class for at least five delivery years.</t>
    </r>
  </si>
  <si>
    <r>
      <rPr>
        <b/>
        <sz val="8"/>
        <color indexed="10"/>
        <rFont val="Arial"/>
        <family val="2"/>
      </rPr>
      <t>solar+4-hour ESR hybrids</t>
    </r>
    <r>
      <rPr>
        <sz val="8"/>
        <rFont val="Arial"/>
        <family val="2"/>
      </rPr>
      <t xml:space="preserve">, solar+6-hour ESR hybrids, solar+10-hour ESR, </t>
    </r>
    <r>
      <rPr>
        <b/>
        <sz val="8"/>
        <color indexed="10"/>
        <rFont val="Arial"/>
        <family val="2"/>
      </rPr>
      <t>other gen+4-hour ESR hybrids</t>
    </r>
    <r>
      <rPr>
        <sz val="8"/>
        <rFont val="Arial"/>
        <family val="2"/>
      </rPr>
      <t xml:space="preserve">, other gen+6-hour ESR, other gen+10-hour ESR, hydro with storage
Resources may choose a duration class equal to or greater than: (MWh-inventory needed for other firm commitments such as black start)/(CIRs). The MWh inventory needed for black start is (BlackStartMW - IntermittentMW)*(16hrs) - IntermittentMW*3hrs, where IntermittentMW is an hourly value that represents a reasonably conservative estimate of incoming intermittent power in the 3 hours before and 16 hours during a Black Start event. 
A resource must be in a given duration class for at least five delivery years.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</si>
</sst>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4">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2"/>
      <color indexed="8"/>
      <name val="Arial Narrow"/>
      <family val="2"/>
    </font>
    <font>
      <b/>
      <sz val="12"/>
      <color indexed="8"/>
      <name val="Arial Narrow"/>
      <family val="2"/>
    </font>
    <font>
      <b/>
      <sz val="14"/>
      <color indexed="8"/>
      <name val="Arial Narrow"/>
      <family val="2"/>
    </font>
    <font>
      <sz val="10"/>
      <color indexed="9"/>
      <name val="Arial"/>
      <family val="2"/>
    </font>
    <font>
      <b/>
      <sz val="14"/>
      <color indexed="10"/>
      <name val="Arial Narrow"/>
      <family val="2"/>
    </font>
    <font>
      <sz val="16"/>
      <color indexed="10"/>
      <name val="Arial Narrow"/>
      <family val="2"/>
    </font>
    <font>
      <b/>
      <sz val="12"/>
      <color indexed="10"/>
      <name val="Arial Narrow"/>
      <family val="2"/>
    </font>
    <font>
      <sz val="12"/>
      <color indexed="10"/>
      <name val="Arial Narrow"/>
      <family val="2"/>
    </font>
    <font>
      <sz val="10"/>
      <color indexed="10"/>
      <name val="Arial"/>
      <family val="2"/>
    </font>
    <font>
      <b/>
      <sz val="14"/>
      <color indexed="8"/>
      <name val="Arial"/>
      <family val="2"/>
    </font>
    <font>
      <b/>
      <sz val="10"/>
      <color indexed="9"/>
      <name val="Arial"/>
      <family val="2"/>
    </font>
    <font>
      <b/>
      <sz val="10"/>
      <name val="Arial"/>
      <family val="2"/>
    </font>
    <font>
      <sz val="10"/>
      <name val="Arial Narrow"/>
      <family val="2"/>
    </font>
    <font>
      <sz val="14"/>
      <color indexed="10"/>
      <name val="Arial Narrow"/>
      <family val="2"/>
    </font>
    <font>
      <sz val="14"/>
      <color indexed="8"/>
      <name val="Arial"/>
      <family val="2"/>
    </font>
    <font>
      <sz val="14"/>
      <color indexed="8"/>
      <name val="Arial Narrow"/>
      <family val="2"/>
    </font>
    <font>
      <sz val="14"/>
      <color indexed="9"/>
      <name val="Arial"/>
      <family val="2"/>
    </font>
    <font>
      <vertAlign val="superscript"/>
      <sz val="14"/>
      <color indexed="9"/>
      <name val="Arial"/>
      <family val="2"/>
    </font>
    <font>
      <vertAlign val="superscript"/>
      <sz val="14"/>
      <color indexed="8"/>
      <name val="Arial"/>
      <family val="2"/>
    </font>
    <font>
      <sz val="14"/>
      <name val="Arial"/>
      <family val="2"/>
    </font>
    <font>
      <b/>
      <sz val="14"/>
      <name val="Arial"/>
      <family val="2"/>
    </font>
    <font>
      <strike/>
      <sz val="14"/>
      <name val="Arial"/>
      <family val="2"/>
    </font>
    <font>
      <b/>
      <sz val="14"/>
      <name val="Arial Narrow"/>
      <family val="2"/>
    </font>
    <font>
      <sz val="14"/>
      <name val="Arial Narrow"/>
      <family val="2"/>
    </font>
    <font>
      <i/>
      <sz val="14"/>
      <name val="Arial Narrow"/>
      <family val="2"/>
    </font>
    <font>
      <vertAlign val="superscript"/>
      <sz val="14"/>
      <name val="Arial Narrow"/>
      <family val="2"/>
    </font>
    <font>
      <i/>
      <sz val="14"/>
      <name val="Arial"/>
      <family val="2"/>
    </font>
    <font>
      <sz val="13"/>
      <name val="Arial"/>
      <family val="2"/>
    </font>
    <font>
      <i/>
      <strike/>
      <sz val="14"/>
      <color indexed="10"/>
      <name val="Arial"/>
      <family val="2"/>
    </font>
    <font>
      <u val="single"/>
      <sz val="14"/>
      <name val="Arial"/>
      <family val="2"/>
    </font>
    <font>
      <sz val="12"/>
      <name val="Arial"/>
      <family val="2"/>
    </font>
    <font>
      <sz val="8"/>
      <name val="Arial"/>
      <family val="2"/>
    </font>
    <font>
      <b/>
      <strike/>
      <sz val="14"/>
      <name val="Arial"/>
      <family val="2"/>
    </font>
    <font>
      <sz val="8"/>
      <color indexed="10"/>
      <name val="Arial Narrow"/>
      <family val="2"/>
    </font>
    <font>
      <sz val="8"/>
      <color indexed="8"/>
      <name val="Arial"/>
      <family val="2"/>
    </font>
    <font>
      <b/>
      <sz val="8"/>
      <color indexed="10"/>
      <name val="Arial Narrow"/>
      <family val="2"/>
    </font>
    <font>
      <b/>
      <sz val="8"/>
      <color indexed="8"/>
      <name val="Arial Narrow"/>
      <family val="2"/>
    </font>
    <font>
      <b/>
      <sz val="8"/>
      <color indexed="8"/>
      <name val="Arial"/>
      <family val="2"/>
    </font>
    <font>
      <sz val="8"/>
      <color indexed="8"/>
      <name val="Arial Narrow"/>
      <family val="2"/>
    </font>
    <font>
      <sz val="8"/>
      <color indexed="9"/>
      <name val="Arial"/>
      <family val="2"/>
    </font>
    <font>
      <b/>
      <sz val="8"/>
      <name val="Arial"/>
      <family val="2"/>
    </font>
    <font>
      <strike/>
      <sz val="8"/>
      <name val="Arial"/>
      <family val="2"/>
    </font>
    <font>
      <b/>
      <strike/>
      <sz val="14"/>
      <color indexed="10"/>
      <name val="Arial"/>
      <family val="2"/>
    </font>
    <font>
      <b/>
      <sz val="14"/>
      <color indexed="10"/>
      <name val="Arial"/>
      <family val="2"/>
    </font>
    <font>
      <sz val="14"/>
      <color indexed="10"/>
      <name val="Arial"/>
      <family val="2"/>
    </font>
    <font>
      <sz val="11"/>
      <name val="Arial"/>
      <family val="2"/>
    </font>
    <font>
      <b/>
      <sz val="11"/>
      <color indexed="10"/>
      <name val="Arial"/>
      <family val="2"/>
    </font>
    <font>
      <b/>
      <strike/>
      <sz val="11"/>
      <color indexed="10"/>
      <name val="Arial"/>
      <family val="2"/>
    </font>
    <font>
      <b/>
      <strike/>
      <sz val="8"/>
      <name val="Arial"/>
      <family val="2"/>
    </font>
    <font>
      <u val="single"/>
      <sz val="8"/>
      <name val="Arial"/>
      <family val="2"/>
    </font>
    <font>
      <b/>
      <u val="single"/>
      <sz val="8"/>
      <name val="Arial"/>
      <family val="2"/>
    </font>
    <font>
      <b/>
      <sz val="8"/>
      <color indexed="10"/>
      <name val="Arial"/>
      <family val="2"/>
    </font>
    <font>
      <sz val="10"/>
      <color indexed="14"/>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sz val="8"/>
      <color indexed="10"/>
      <name val="Arial"/>
      <family val="2"/>
    </font>
    <font>
      <strike/>
      <sz val="10"/>
      <color indexed="10"/>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8"/>
      <color theme="0"/>
      <name val="Arial"/>
      <family val="2"/>
    </font>
    <font>
      <b/>
      <sz val="14"/>
      <color rgb="FFFF0000"/>
      <name val="Arial"/>
      <family val="2"/>
    </font>
    <font>
      <sz val="8"/>
      <color rgb="FFFF0000"/>
      <name val="Arial"/>
      <family val="2"/>
    </font>
    <font>
      <sz val="14"/>
      <color rgb="FFFF0000"/>
      <name val="Arial"/>
      <family val="2"/>
    </font>
    <font>
      <sz val="10"/>
      <color rgb="FFFF0000"/>
      <name val="Arial"/>
      <family val="2"/>
    </font>
    <font>
      <strike/>
      <sz val="10"/>
      <color rgb="FFFF0000"/>
      <name val="Arial"/>
      <family val="2"/>
    </font>
  </fonts>
  <fills count="50">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599839985370636"/>
        <bgColor indexed="64"/>
      </patternFill>
    </fill>
    <fill>
      <patternFill patternType="solid">
        <fgColor theme="4" tint="0.5999299883842468"/>
        <bgColor indexed="64"/>
      </patternFill>
    </fill>
    <fill>
      <patternFill patternType="solid">
        <fgColor theme="4" tint="0.5999900102615356"/>
        <bgColor indexed="64"/>
      </patternFill>
    </fill>
    <fill>
      <patternFill patternType="solid">
        <fgColor theme="3" tint="0.599900007247924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74" fillId="38" borderId="0" applyNumberFormat="0" applyBorder="0" applyAlignment="0" applyProtection="0"/>
    <xf numFmtId="0" fontId="75" fillId="39" borderId="1" applyNumberFormat="0" applyAlignment="0" applyProtection="0"/>
    <xf numFmtId="0" fontId="16"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41"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0" fillId="0" borderId="5" applyNumberFormat="0" applyFill="0" applyAlignment="0" applyProtection="0"/>
    <xf numFmtId="0" fontId="81" fillId="0" borderId="6"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42" borderId="1" applyNumberFormat="0" applyAlignment="0" applyProtection="0"/>
    <xf numFmtId="0" fontId="84" fillId="0" borderId="7" applyNumberFormat="0" applyFill="0" applyAlignment="0" applyProtection="0"/>
    <xf numFmtId="0" fontId="85" fillId="43" borderId="0" applyNumberFormat="0" applyBorder="0" applyAlignment="0" applyProtection="0"/>
    <xf numFmtId="0" fontId="0" fillId="44" borderId="8" applyNumberFormat="0" applyFont="0" applyAlignment="0" applyProtection="0"/>
    <xf numFmtId="0" fontId="86" fillId="39" borderId="9"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3" fillId="0" borderId="10" applyNumberFormat="0" applyFill="0" applyAlignment="0" applyProtection="0"/>
    <xf numFmtId="0" fontId="14" fillId="0" borderId="0" applyNumberFormat="0" applyFill="0" applyBorder="0" applyAlignment="0" applyProtection="0"/>
  </cellStyleXfs>
  <cellXfs count="142">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8" fillId="45" borderId="0" xfId="0" applyFont="1" applyFill="1" applyAlignment="1">
      <alignment horizontal="center"/>
    </xf>
    <xf numFmtId="0" fontId="0" fillId="45" borderId="0" xfId="0" applyFont="1" applyFill="1" applyAlignment="1">
      <alignment/>
    </xf>
    <xf numFmtId="0" fontId="0" fillId="45" borderId="12" xfId="0" applyFont="1" applyFill="1" applyBorder="1" applyAlignment="1">
      <alignment horizontal="left"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5" fillId="45" borderId="0" xfId="0" applyFont="1" applyFill="1" applyAlignment="1">
      <alignment horizontal="center"/>
    </xf>
    <xf numFmtId="0" fontId="2" fillId="0" borderId="0" xfId="0" applyFont="1" applyAlignment="1">
      <alignment/>
    </xf>
    <xf numFmtId="0" fontId="11" fillId="0" borderId="0" xfId="0" applyFont="1" applyFill="1" applyAlignment="1">
      <alignment horizontal="center" vertical="top"/>
    </xf>
    <xf numFmtId="0" fontId="10" fillId="45"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14" fillId="14" borderId="12" xfId="0" applyFont="1" applyFill="1" applyBorder="1" applyAlignment="1">
      <alignment horizontal="left" vertical="center"/>
    </xf>
    <xf numFmtId="0" fontId="14" fillId="2" borderId="12" xfId="0" applyFont="1" applyFill="1" applyBorder="1" applyAlignment="1">
      <alignment horizontal="left" vertical="center"/>
    </xf>
    <xf numFmtId="0" fontId="0" fillId="14" borderId="13" xfId="0" applyFont="1" applyFill="1" applyBorder="1" applyAlignment="1">
      <alignment horizontal="center" vertical="center" wrapText="1"/>
    </xf>
    <xf numFmtId="0" fontId="14" fillId="45" borderId="12" xfId="0" applyFont="1" applyFill="1" applyBorder="1" applyAlignment="1">
      <alignment horizontal="left" vertical="center" wrapText="1"/>
    </xf>
    <xf numFmtId="0" fontId="14" fillId="45"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13" fillId="0" borderId="0" xfId="0" applyFont="1" applyAlignment="1">
      <alignment vertical="center"/>
    </xf>
    <xf numFmtId="0" fontId="6" fillId="0" borderId="0" xfId="0" applyFont="1" applyAlignment="1">
      <alignment/>
    </xf>
    <xf numFmtId="0" fontId="6" fillId="0" borderId="0" xfId="0" applyFont="1" applyAlignment="1">
      <alignment horizontal="left"/>
    </xf>
    <xf numFmtId="0" fontId="6" fillId="0" borderId="0" xfId="0" applyFont="1" applyAlignment="1">
      <alignment wrapText="1"/>
    </xf>
    <xf numFmtId="0" fontId="6" fillId="0" borderId="0" xfId="0" applyFont="1" applyFill="1" applyAlignment="1">
      <alignment wrapText="1"/>
    </xf>
    <xf numFmtId="0" fontId="13" fillId="0" borderId="0" xfId="0" applyFont="1" applyAlignment="1">
      <alignment wrapText="1"/>
    </xf>
    <xf numFmtId="0" fontId="2" fillId="45" borderId="12" xfId="0" applyFont="1" applyFill="1" applyBorder="1" applyAlignment="1">
      <alignment horizontal="left" vertical="center"/>
    </xf>
    <xf numFmtId="0" fontId="2" fillId="45" borderId="12" xfId="0" applyFont="1" applyFill="1" applyBorder="1" applyAlignment="1">
      <alignment horizontal="left" vertical="center" wrapText="1"/>
    </xf>
    <xf numFmtId="0" fontId="18" fillId="45" borderId="0" xfId="0" applyFont="1" applyFill="1" applyAlignment="1">
      <alignment/>
    </xf>
    <xf numFmtId="0" fontId="2" fillId="45" borderId="12" xfId="0" applyFont="1" applyFill="1" applyBorder="1" applyAlignment="1">
      <alignment horizontal="center" vertical="center"/>
    </xf>
    <xf numFmtId="0" fontId="2" fillId="45" borderId="13" xfId="0" applyFont="1" applyFill="1" applyBorder="1" applyAlignment="1">
      <alignment horizontal="center" vertical="center"/>
    </xf>
    <xf numFmtId="0" fontId="20" fillId="0" borderId="0" xfId="0" applyFont="1" applyAlignment="1">
      <alignment vertical="top"/>
    </xf>
    <xf numFmtId="0" fontId="21" fillId="45" borderId="0" xfId="0" applyFont="1" applyFill="1" applyAlignment="1">
      <alignment vertical="top"/>
    </xf>
    <xf numFmtId="0" fontId="21" fillId="0" borderId="0" xfId="0" applyFont="1" applyAlignment="1">
      <alignment vertical="top"/>
    </xf>
    <xf numFmtId="0" fontId="20" fillId="0" borderId="0" xfId="0" applyFont="1" applyAlignment="1">
      <alignment horizontal="center" vertical="top"/>
    </xf>
    <xf numFmtId="0" fontId="20" fillId="0" borderId="0" xfId="0" applyFont="1" applyAlignment="1">
      <alignment horizontal="center" vertical="top" wrapText="1"/>
    </xf>
    <xf numFmtId="0" fontId="20" fillId="0" borderId="0" xfId="0" applyFont="1" applyAlignment="1">
      <alignment vertical="top" wrapText="1"/>
    </xf>
    <xf numFmtId="0" fontId="22" fillId="0" borderId="0" xfId="0" applyFont="1" applyFill="1" applyAlignment="1">
      <alignment horizontal="center" vertical="top"/>
    </xf>
    <xf numFmtId="0" fontId="25" fillId="0" borderId="0" xfId="0" applyFont="1" applyFill="1" applyAlignment="1">
      <alignment vertical="top"/>
    </xf>
    <xf numFmtId="0" fontId="25" fillId="0" borderId="0" xfId="0" applyFont="1" applyFill="1" applyAlignment="1">
      <alignment vertical="top" wrapText="1"/>
    </xf>
    <xf numFmtId="0" fontId="26" fillId="0" borderId="0" xfId="0" applyFont="1" applyFill="1" applyBorder="1" applyAlignment="1">
      <alignment vertical="top" wrapText="1"/>
    </xf>
    <xf numFmtId="0" fontId="25" fillId="0" borderId="0" xfId="0" applyFont="1" applyFill="1" applyBorder="1" applyAlignment="1">
      <alignment vertical="top"/>
    </xf>
    <xf numFmtId="0" fontId="25" fillId="0" borderId="0" xfId="0" applyFont="1" applyAlignment="1">
      <alignment horizontal="center" vertical="top" wrapText="1"/>
    </xf>
    <xf numFmtId="0" fontId="25" fillId="0" borderId="0" xfId="0" applyFont="1" applyAlignment="1">
      <alignment vertical="top"/>
    </xf>
    <xf numFmtId="0" fontId="26" fillId="0" borderId="0" xfId="0" applyFont="1" applyAlignment="1">
      <alignment horizontal="center" vertical="top" wrapText="1"/>
    </xf>
    <xf numFmtId="0" fontId="26" fillId="0" borderId="0" xfId="0" applyFont="1" applyFill="1" applyAlignment="1">
      <alignment vertical="top" wrapText="1"/>
    </xf>
    <xf numFmtId="0" fontId="25" fillId="0" borderId="0" xfId="0" applyFont="1" applyFill="1" applyBorder="1" applyAlignment="1">
      <alignment vertical="top" wrapText="1"/>
    </xf>
    <xf numFmtId="0" fontId="25" fillId="0" borderId="0" xfId="0" applyFont="1" applyBorder="1" applyAlignment="1">
      <alignment horizontal="center" vertical="top" wrapText="1"/>
    </xf>
    <xf numFmtId="0" fontId="25" fillId="0" borderId="15" xfId="0" applyFont="1" applyFill="1" applyBorder="1" applyAlignment="1">
      <alignment vertical="top" wrapText="1"/>
    </xf>
    <xf numFmtId="0" fontId="29" fillId="0" borderId="0" xfId="0" applyFont="1" applyAlignment="1">
      <alignment vertical="top"/>
    </xf>
    <xf numFmtId="0" fontId="29" fillId="45" borderId="16" xfId="0" applyFont="1" applyFill="1" applyBorder="1" applyAlignment="1">
      <alignment vertical="top"/>
    </xf>
    <xf numFmtId="0" fontId="29" fillId="0" borderId="0" xfId="0" applyFont="1" applyBorder="1" applyAlignment="1">
      <alignment vertical="top"/>
    </xf>
    <xf numFmtId="0" fontId="29" fillId="0" borderId="17" xfId="0" applyFont="1" applyBorder="1" applyAlignment="1">
      <alignment vertical="top"/>
    </xf>
    <xf numFmtId="0" fontId="28" fillId="45" borderId="16" xfId="0" applyFont="1" applyFill="1" applyBorder="1" applyAlignment="1">
      <alignment vertical="top"/>
    </xf>
    <xf numFmtId="0" fontId="25" fillId="0" borderId="0" xfId="0" applyFont="1" applyBorder="1" applyAlignment="1">
      <alignment vertical="top"/>
    </xf>
    <xf numFmtId="0" fontId="29" fillId="45" borderId="18" xfId="0" applyFont="1" applyFill="1" applyBorder="1" applyAlignment="1">
      <alignment vertical="top"/>
    </xf>
    <xf numFmtId="0" fontId="29" fillId="0" borderId="19" xfId="0" applyFont="1" applyBorder="1" applyAlignment="1">
      <alignment vertical="top"/>
    </xf>
    <xf numFmtId="0" fontId="29" fillId="0" borderId="20" xfId="0" applyFont="1" applyBorder="1" applyAlignment="1">
      <alignment vertical="top"/>
    </xf>
    <xf numFmtId="0" fontId="2" fillId="45" borderId="11" xfId="0" applyFont="1" applyFill="1" applyBorder="1" applyAlignment="1">
      <alignment/>
    </xf>
    <xf numFmtId="0" fontId="17" fillId="2" borderId="21" xfId="0" applyFont="1" applyFill="1" applyBorder="1" applyAlignment="1">
      <alignment horizontal="center" vertical="center"/>
    </xf>
    <xf numFmtId="0" fontId="18" fillId="45" borderId="0" xfId="0" applyFont="1" applyFill="1" applyAlignment="1">
      <alignment vertical="center"/>
    </xf>
    <xf numFmtId="0" fontId="33" fillId="0" borderId="0" xfId="0" applyFont="1" applyAlignment="1">
      <alignment wrapText="1"/>
    </xf>
    <xf numFmtId="0" fontId="25" fillId="0" borderId="0" xfId="60" applyFont="1" applyFill="1" applyAlignment="1">
      <alignment vertical="top" wrapText="1"/>
    </xf>
    <xf numFmtId="0" fontId="25" fillId="15" borderId="0" xfId="0" applyFont="1" applyFill="1" applyAlignment="1">
      <alignment vertical="center" wrapText="1"/>
    </xf>
    <xf numFmtId="0" fontId="25" fillId="46" borderId="22" xfId="0" applyFont="1" applyFill="1" applyBorder="1" applyAlignment="1">
      <alignment vertical="center" wrapText="1"/>
    </xf>
    <xf numFmtId="0" fontId="25" fillId="14" borderId="22" xfId="0" applyFont="1" applyFill="1" applyBorder="1" applyAlignment="1">
      <alignment vertical="center" wrapText="1"/>
    </xf>
    <xf numFmtId="0" fontId="36" fillId="0" borderId="0" xfId="0" applyFont="1" applyAlignment="1">
      <alignment vertical="center" wrapText="1"/>
    </xf>
    <xf numFmtId="0" fontId="25" fillId="47" borderId="0" xfId="0" applyFont="1" applyFill="1" applyAlignment="1">
      <alignment vertical="center" wrapText="1"/>
    </xf>
    <xf numFmtId="0" fontId="25" fillId="48" borderId="0" xfId="0" applyFont="1" applyFill="1" applyAlignment="1">
      <alignment vertical="center" wrapText="1"/>
    </xf>
    <xf numFmtId="0" fontId="25" fillId="0" borderId="0" xfId="0" applyFont="1" applyFill="1" applyAlignment="1">
      <alignment horizontal="left" vertical="top" wrapText="1"/>
    </xf>
    <xf numFmtId="0" fontId="37" fillId="2" borderId="0" xfId="0" applyFont="1" applyFill="1" applyAlignment="1">
      <alignment vertical="center" wrapText="1"/>
    </xf>
    <xf numFmtId="0" fontId="40" fillId="0" borderId="0" xfId="0" applyFont="1" applyAlignment="1">
      <alignment vertical="center"/>
    </xf>
    <xf numFmtId="0" fontId="42" fillId="45" borderId="0" xfId="0" applyFont="1" applyFill="1" applyAlignment="1">
      <alignment horizontal="center" vertical="center"/>
    </xf>
    <xf numFmtId="0" fontId="43" fillId="45" borderId="0" xfId="0" applyFont="1" applyFill="1" applyAlignment="1">
      <alignment horizontal="center" vertical="center"/>
    </xf>
    <xf numFmtId="0" fontId="43" fillId="45" borderId="0" xfId="0" applyFont="1" applyFill="1" applyAlignment="1">
      <alignment horizontal="center" vertical="center" wrapText="1"/>
    </xf>
    <xf numFmtId="0" fontId="37" fillId="0" borderId="0" xfId="0" applyFont="1" applyAlignment="1">
      <alignment vertical="center"/>
    </xf>
    <xf numFmtId="0" fontId="44" fillId="0" borderId="0" xfId="0" applyFont="1" applyAlignment="1">
      <alignment vertical="center"/>
    </xf>
    <xf numFmtId="0" fontId="40" fillId="0" borderId="0" xfId="0" applyFont="1" applyAlignment="1">
      <alignment vertical="center" wrapText="1"/>
    </xf>
    <xf numFmtId="0" fontId="40" fillId="0" borderId="0" xfId="0" applyFont="1" applyAlignment="1">
      <alignment horizontal="center" vertical="center"/>
    </xf>
    <xf numFmtId="0" fontId="40" fillId="0" borderId="0" xfId="0" applyFont="1" applyAlignment="1">
      <alignment horizontal="center" vertical="center" wrapText="1"/>
    </xf>
    <xf numFmtId="0" fontId="88" fillId="0" borderId="0" xfId="0" applyFont="1" applyAlignment="1">
      <alignment vertical="center" wrapText="1"/>
    </xf>
    <xf numFmtId="0" fontId="37" fillId="0" borderId="0" xfId="0" applyFont="1" applyAlignment="1">
      <alignment horizontal="center" vertical="center" wrapText="1"/>
    </xf>
    <xf numFmtId="0" fontId="37" fillId="0" borderId="0" xfId="0" applyFont="1" applyFill="1" applyAlignment="1">
      <alignment vertical="center" wrapText="1"/>
    </xf>
    <xf numFmtId="0" fontId="40" fillId="14" borderId="0" xfId="0" applyFont="1" applyFill="1" applyAlignment="1">
      <alignment vertical="center" wrapText="1"/>
    </xf>
    <xf numFmtId="0" fontId="37" fillId="14" borderId="0" xfId="0" applyFont="1" applyFill="1" applyAlignment="1">
      <alignment vertical="center" wrapText="1"/>
    </xf>
    <xf numFmtId="0" fontId="46" fillId="0" borderId="0" xfId="0" applyFont="1" applyAlignment="1">
      <alignment horizontal="center" vertical="center" wrapText="1"/>
    </xf>
    <xf numFmtId="0" fontId="46" fillId="0" borderId="0" xfId="0" applyFont="1" applyFill="1" applyAlignment="1">
      <alignment vertical="center" wrapText="1"/>
    </xf>
    <xf numFmtId="0" fontId="37" fillId="15" borderId="0" xfId="0" applyFont="1" applyFill="1" applyAlignment="1">
      <alignment vertical="center" wrapText="1"/>
    </xf>
    <xf numFmtId="0" fontId="37" fillId="0" borderId="0" xfId="0" applyFont="1" applyFill="1" applyAlignment="1">
      <alignment vertical="top" wrapText="1"/>
    </xf>
    <xf numFmtId="0" fontId="45" fillId="0" borderId="0" xfId="0" applyFont="1" applyFill="1" applyAlignment="1">
      <alignment vertical="center"/>
    </xf>
    <xf numFmtId="0" fontId="47" fillId="14" borderId="0" xfId="0" applyFont="1" applyFill="1" applyAlignment="1">
      <alignment vertical="center" wrapText="1"/>
    </xf>
    <xf numFmtId="0" fontId="37" fillId="46" borderId="22" xfId="0" applyFont="1" applyFill="1" applyBorder="1" applyAlignment="1">
      <alignment vertical="center" wrapText="1"/>
    </xf>
    <xf numFmtId="0" fontId="46" fillId="0" borderId="0" xfId="0" applyFont="1" applyFill="1" applyBorder="1" applyAlignment="1">
      <alignment vertical="center" wrapText="1"/>
    </xf>
    <xf numFmtId="0" fontId="37" fillId="0" borderId="0" xfId="0" applyFont="1" applyAlignment="1">
      <alignment vertical="center" wrapText="1"/>
    </xf>
    <xf numFmtId="0" fontId="42" fillId="0" borderId="0" xfId="0" applyFont="1" applyAlignment="1">
      <alignment vertical="center"/>
    </xf>
    <xf numFmtId="0" fontId="44" fillId="0" borderId="0" xfId="0" applyFont="1" applyAlignment="1">
      <alignment vertical="center" wrapText="1"/>
    </xf>
    <xf numFmtId="0" fontId="37" fillId="2" borderId="0" xfId="0" applyFont="1" applyFill="1" applyAlignment="1">
      <alignment vertical="top" wrapText="1"/>
    </xf>
    <xf numFmtId="0" fontId="89" fillId="0" borderId="0" xfId="0" applyFont="1" applyFill="1" applyAlignment="1">
      <alignment vertical="top" wrapText="1"/>
    </xf>
    <xf numFmtId="0" fontId="90" fillId="2" borderId="0" xfId="0" applyFont="1" applyFill="1" applyAlignment="1">
      <alignment vertical="center" wrapText="1"/>
    </xf>
    <xf numFmtId="0" fontId="90" fillId="14" borderId="22" xfId="0" applyFont="1" applyFill="1" applyBorder="1" applyAlignment="1">
      <alignment vertical="center" wrapText="1"/>
    </xf>
    <xf numFmtId="0" fontId="42" fillId="45" borderId="0" xfId="0" applyFont="1" applyFill="1" applyAlignment="1">
      <alignment horizontal="center" vertical="center" wrapText="1"/>
    </xf>
    <xf numFmtId="0" fontId="90" fillId="0" borderId="0" xfId="0" applyFont="1" applyFill="1" applyAlignment="1">
      <alignment vertical="center" wrapText="1"/>
    </xf>
    <xf numFmtId="0" fontId="91" fillId="0" borderId="0" xfId="0" applyFont="1" applyFill="1" applyAlignment="1">
      <alignment vertical="top" wrapText="1"/>
    </xf>
    <xf numFmtId="0" fontId="51" fillId="0" borderId="0" xfId="0" applyFont="1" applyFill="1" applyAlignment="1">
      <alignment vertical="top" wrapText="1"/>
    </xf>
    <xf numFmtId="0" fontId="37" fillId="14" borderId="22" xfId="0" applyFont="1" applyFill="1" applyBorder="1" applyAlignment="1">
      <alignment vertical="center" wrapText="1"/>
    </xf>
    <xf numFmtId="0" fontId="92" fillId="0" borderId="0" xfId="0" applyFont="1" applyFill="1" applyAlignment="1">
      <alignment vertical="top" wrapText="1"/>
    </xf>
    <xf numFmtId="0" fontId="93" fillId="0" borderId="0" xfId="0" applyFont="1" applyFill="1" applyAlignment="1">
      <alignment vertical="top" wrapText="1"/>
    </xf>
    <xf numFmtId="0" fontId="37" fillId="47" borderId="0" xfId="0" applyFont="1" applyFill="1" applyAlignment="1">
      <alignment vertical="center" wrapText="1"/>
    </xf>
    <xf numFmtId="0" fontId="92" fillId="14" borderId="0" xfId="0" applyFont="1" applyFill="1" applyAlignment="1">
      <alignment vertical="center" wrapText="1"/>
    </xf>
    <xf numFmtId="0" fontId="13" fillId="0" borderId="0" xfId="0" applyFont="1" applyFill="1" applyAlignment="1">
      <alignment horizontal="center" vertical="top"/>
    </xf>
    <xf numFmtId="0" fontId="12" fillId="45" borderId="0" xfId="0" applyFont="1" applyFill="1" applyAlignment="1">
      <alignment horizontal="center"/>
    </xf>
    <xf numFmtId="0" fontId="7" fillId="45" borderId="0" xfId="0" applyFont="1" applyFill="1" applyAlignment="1">
      <alignment horizontal="center"/>
    </xf>
    <xf numFmtId="0" fontId="19" fillId="0" borderId="0" xfId="0" applyFont="1" applyFill="1" applyAlignment="1">
      <alignment horizontal="center" vertical="top"/>
    </xf>
    <xf numFmtId="0" fontId="10" fillId="45" borderId="0" xfId="0" applyFont="1" applyFill="1" applyAlignment="1">
      <alignment horizontal="center" vertical="top"/>
    </xf>
    <xf numFmtId="0" fontId="22" fillId="49" borderId="0" xfId="0" applyFont="1" applyFill="1" applyAlignment="1">
      <alignment horizontal="center" vertical="top"/>
    </xf>
    <xf numFmtId="0" fontId="8" fillId="45" borderId="0" xfId="0" applyFont="1" applyFill="1" applyAlignment="1">
      <alignment horizontal="center" vertical="top"/>
    </xf>
    <xf numFmtId="0" fontId="28" fillId="0" borderId="19" xfId="0" applyFont="1" applyBorder="1" applyAlignment="1">
      <alignment horizontal="left" vertical="top" wrapText="1"/>
    </xf>
    <xf numFmtId="0" fontId="29" fillId="0" borderId="23" xfId="0" applyFont="1" applyBorder="1" applyAlignment="1">
      <alignment horizontal="left" vertical="top" wrapText="1"/>
    </xf>
    <xf numFmtId="0" fontId="29" fillId="0" borderId="24" xfId="0" applyFont="1" applyBorder="1" applyAlignment="1">
      <alignment horizontal="left" vertical="top" wrapText="1"/>
    </xf>
    <xf numFmtId="0" fontId="29" fillId="0" borderId="25" xfId="0" applyFont="1" applyBorder="1" applyAlignment="1">
      <alignment horizontal="left" vertical="top" wrapText="1"/>
    </xf>
    <xf numFmtId="0" fontId="8" fillId="45" borderId="0" xfId="0" applyFont="1" applyFill="1" applyAlignment="1">
      <alignment horizontal="center"/>
    </xf>
    <xf numFmtId="0" fontId="17" fillId="2" borderId="14" xfId="0" applyFont="1" applyFill="1" applyBorder="1" applyAlignment="1">
      <alignment horizontal="center" vertical="center"/>
    </xf>
    <xf numFmtId="0" fontId="2" fillId="45" borderId="26" xfId="0" applyFont="1" applyFill="1" applyBorder="1" applyAlignment="1">
      <alignment horizontal="center" vertical="center"/>
    </xf>
    <xf numFmtId="0" fontId="11" fillId="0" borderId="0" xfId="0" applyFont="1" applyFill="1" applyAlignment="1">
      <alignment horizontal="center" vertical="top"/>
    </xf>
    <xf numFmtId="0" fontId="10" fillId="45" borderId="0" xfId="0" applyFont="1" applyFill="1" applyAlignment="1">
      <alignment horizontal="center"/>
    </xf>
    <xf numFmtId="0" fontId="45" fillId="49" borderId="0" xfId="0" applyFont="1" applyFill="1" applyAlignment="1">
      <alignment horizontal="center" vertical="center"/>
    </xf>
    <xf numFmtId="0" fontId="40" fillId="0" borderId="0" xfId="0" applyFont="1" applyAlignment="1">
      <alignment vertical="center"/>
    </xf>
    <xf numFmtId="0" fontId="42" fillId="45" borderId="0" xfId="0" applyFont="1" applyFill="1" applyAlignment="1">
      <alignment horizontal="center" vertical="center"/>
    </xf>
    <xf numFmtId="0" fontId="39" fillId="0" borderId="0" xfId="0" applyFont="1" applyFill="1" applyAlignment="1">
      <alignment horizontal="center" vertical="center"/>
    </xf>
    <xf numFmtId="0" fontId="41" fillId="45" borderId="0" xfId="0" applyFont="1" applyFill="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0" xfId="0" applyAlignment="1">
      <alignment/>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838200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57150" y="66675"/>
          <a:ext cx="107632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33350" y="114300"/>
          <a:ext cx="105727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10490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61925" y="76200"/>
          <a:ext cx="1704975"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85725</xdr:rowOff>
    </xdr:from>
    <xdr:to>
      <xdr:col>1</xdr:col>
      <xdr:colOff>523875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0"/>
          <a:ext cx="79057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933450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52400" y="76200"/>
          <a:ext cx="10096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28700"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23825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N44" comment="" totalsRowShown="0">
  <autoFilter ref="A6:N44"/>
  <tableColumns count="14">
    <tableColumn id="9" name="#"/>
    <tableColumn id="1" name="Design Components1"/>
    <tableColumn id="2" name="Priority"/>
    <tableColumn id="8" name="Status Quo"/>
    <tableColumn id="3" name="A"/>
    <tableColumn id="4" name="B"/>
    <tableColumn id="5" name="C"/>
    <tableColumn id="6" name="D"/>
    <tableColumn id="10" name="E"/>
    <tableColumn id="7" name="F"/>
    <tableColumn id="11" name="G"/>
    <tableColumn id="12" name="H"/>
    <tableColumn id="13" name="I"/>
    <tableColumn id="14" name="Column1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36" comment="" totalsRowShown="0">
  <autoFilter ref="A7:H36"/>
  <tableColumns count="8">
    <tableColumn id="9" name="#"/>
    <tableColumn id="1" name="Design Components"/>
    <tableColumn id="2" name="Priority"/>
    <tableColumn id="8" name="Status Quo"/>
    <tableColumn id="3" name="A-No Transition"/>
    <tableColumn id="4" name="B -  Fixed or Float 10-DY"/>
    <tableColumn id="5" name="C - IMM"/>
    <tableColumn id="6" name="D - Joint ELCC Stakeholder Package: 10-Delivery Year Table of Minimum Values_x000A_"/>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IE1">
      <selection activeCell="A6" sqref="A6"/>
    </sheetView>
  </sheetViews>
  <sheetFormatPr defaultColWidth="11.421875" defaultRowHeight="12.75"/>
  <cols>
    <col min="1" max="1" width="81.421875" style="0" customWidth="1"/>
  </cols>
  <sheetData>
    <row r="1" ht="12.75">
      <c r="A1" s="17" t="s">
        <v>56</v>
      </c>
    </row>
    <row r="2" ht="12.75">
      <c r="A2" t="s">
        <v>57</v>
      </c>
    </row>
    <row r="4" ht="12.75">
      <c r="A4" s="17" t="s">
        <v>33</v>
      </c>
    </row>
    <row r="5" ht="12.75">
      <c r="A5" t="s">
        <v>58</v>
      </c>
    </row>
  </sheetData>
  <sheetProtection/>
  <printOptions/>
  <pageMargins left="0.75" right="0.75" top="1" bottom="1" header="0.3" footer="0.3"/>
  <pageSetup horizontalDpi="200" verticalDpi="200" orientation="portrait"/>
</worksheet>
</file>

<file path=xl/worksheets/sheet2.xml><?xml version="1.0" encoding="utf-8"?>
<worksheet xmlns="http://schemas.openxmlformats.org/spreadsheetml/2006/main" xmlns:r="http://schemas.openxmlformats.org/officeDocument/2006/relationships">
  <dimension ref="A1:B50"/>
  <sheetViews>
    <sheetView zoomScalePageLayoutView="0" workbookViewId="0" topLeftCell="A1">
      <selection activeCell="D7" sqref="D7"/>
    </sheetView>
  </sheetViews>
  <sheetFormatPr defaultColWidth="8.8515625" defaultRowHeight="12.75"/>
  <cols>
    <col min="1" max="1" width="4.421875" style="29" customWidth="1"/>
    <col min="2" max="2" width="106.00390625" style="31" customWidth="1"/>
    <col min="3" max="16384" width="8.8515625" style="29" customWidth="1"/>
  </cols>
  <sheetData>
    <row r="1" spans="1:2" ht="15.75">
      <c r="A1" s="117" t="str">
        <f>Setup!A2</f>
        <v>Capacity Capability Senior Task Force</v>
      </c>
      <c r="B1" s="117"/>
    </row>
    <row r="2" spans="1:2" ht="15.75">
      <c r="A2" s="118" t="str">
        <f>Setup!A5</f>
        <v>Effective Load Carrying Capability</v>
      </c>
      <c r="B2" s="118"/>
    </row>
    <row r="3" spans="1:2" ht="15.75">
      <c r="A3" s="119" t="s">
        <v>22</v>
      </c>
      <c r="B3" s="119"/>
    </row>
    <row r="4" ht="15.75">
      <c r="B4" s="30" t="s">
        <v>105</v>
      </c>
    </row>
    <row r="6" spans="1:2" ht="15.75">
      <c r="A6" s="29">
        <v>1</v>
      </c>
      <c r="B6" s="31" t="s">
        <v>60</v>
      </c>
    </row>
    <row r="7" spans="1:2" ht="15.75">
      <c r="A7" s="29">
        <v>2</v>
      </c>
      <c r="B7" s="31" t="s">
        <v>61</v>
      </c>
    </row>
    <row r="8" spans="1:2" ht="15.75">
      <c r="A8" s="29">
        <v>3</v>
      </c>
      <c r="B8" s="32" t="s">
        <v>62</v>
      </c>
    </row>
    <row r="9" spans="1:2" ht="15.75">
      <c r="A9" s="29">
        <v>4</v>
      </c>
      <c r="B9" s="31" t="s">
        <v>63</v>
      </c>
    </row>
    <row r="10" spans="1:2" ht="15.75">
      <c r="A10" s="29">
        <v>5</v>
      </c>
      <c r="B10" s="31" t="s">
        <v>64</v>
      </c>
    </row>
    <row r="11" spans="1:2" ht="15.75">
      <c r="A11" s="29">
        <v>6</v>
      </c>
      <c r="B11" s="31" t="s">
        <v>65</v>
      </c>
    </row>
    <row r="12" spans="1:2" ht="15.75">
      <c r="A12" s="29">
        <v>7</v>
      </c>
      <c r="B12" s="31" t="s">
        <v>66</v>
      </c>
    </row>
    <row r="13" spans="1:2" ht="15.75">
      <c r="A13" s="29">
        <v>8</v>
      </c>
      <c r="B13" s="31" t="s">
        <v>67</v>
      </c>
    </row>
    <row r="14" spans="1:2" ht="15.75">
      <c r="A14" s="29">
        <v>9</v>
      </c>
      <c r="B14" s="31" t="s">
        <v>68</v>
      </c>
    </row>
    <row r="15" spans="1:2" ht="15.75">
      <c r="A15" s="29">
        <v>10</v>
      </c>
      <c r="B15" s="31" t="s">
        <v>70</v>
      </c>
    </row>
    <row r="16" spans="1:2" ht="15.75">
      <c r="A16" s="29">
        <v>11</v>
      </c>
      <c r="B16" s="31" t="s">
        <v>69</v>
      </c>
    </row>
    <row r="17" spans="1:2" ht="15.75">
      <c r="A17" s="29">
        <v>12</v>
      </c>
      <c r="B17" s="31" t="s">
        <v>71</v>
      </c>
    </row>
    <row r="18" spans="1:2" ht="31.5">
      <c r="A18" s="29">
        <v>13</v>
      </c>
      <c r="B18" s="31" t="s">
        <v>86</v>
      </c>
    </row>
    <row r="19" spans="1:2" ht="15.75">
      <c r="A19" s="29">
        <v>14</v>
      </c>
      <c r="B19" s="31" t="s">
        <v>72</v>
      </c>
    </row>
    <row r="20" spans="1:2" ht="15.75">
      <c r="A20" s="29">
        <v>15</v>
      </c>
      <c r="B20" s="31" t="s">
        <v>73</v>
      </c>
    </row>
    <row r="21" spans="1:2" ht="15.75">
      <c r="A21" s="29">
        <v>16</v>
      </c>
      <c r="B21" s="31" t="s">
        <v>74</v>
      </c>
    </row>
    <row r="22" spans="1:2" ht="15.75">
      <c r="A22" s="29">
        <v>17</v>
      </c>
      <c r="B22" s="31" t="s">
        <v>75</v>
      </c>
    </row>
    <row r="23" spans="1:2" ht="15.75">
      <c r="A23" s="29">
        <v>18</v>
      </c>
      <c r="B23" s="31" t="s">
        <v>76</v>
      </c>
    </row>
    <row r="24" spans="1:2" ht="15.75">
      <c r="A24" s="29">
        <v>19</v>
      </c>
      <c r="B24" s="31" t="s">
        <v>77</v>
      </c>
    </row>
    <row r="25" spans="1:2" ht="15.75">
      <c r="A25" s="29">
        <v>20</v>
      </c>
      <c r="B25" s="31" t="s">
        <v>78</v>
      </c>
    </row>
    <row r="26" spans="1:2" ht="15.75">
      <c r="A26" s="29">
        <v>21</v>
      </c>
      <c r="B26" s="31" t="s">
        <v>79</v>
      </c>
    </row>
    <row r="27" spans="1:2" ht="15.75">
      <c r="A27" s="29">
        <v>22</v>
      </c>
      <c r="B27" s="31" t="s">
        <v>80</v>
      </c>
    </row>
    <row r="28" spans="1:2" ht="15.75">
      <c r="A28" s="29">
        <v>23</v>
      </c>
      <c r="B28" s="31" t="s">
        <v>81</v>
      </c>
    </row>
    <row r="29" spans="1:2" ht="15.75">
      <c r="A29" s="29">
        <v>24</v>
      </c>
      <c r="B29" s="31" t="s">
        <v>82</v>
      </c>
    </row>
    <row r="30" spans="1:2" ht="15.75">
      <c r="A30" s="29">
        <v>25</v>
      </c>
      <c r="B30" s="31" t="s">
        <v>83</v>
      </c>
    </row>
    <row r="31" spans="1:2" ht="15.75">
      <c r="A31" s="29">
        <v>26</v>
      </c>
      <c r="B31" s="31" t="s">
        <v>84</v>
      </c>
    </row>
    <row r="32" spans="1:2" ht="15.75">
      <c r="A32" s="29">
        <v>27</v>
      </c>
      <c r="B32" s="31" t="s">
        <v>85</v>
      </c>
    </row>
    <row r="33" spans="1:2" ht="15.75">
      <c r="A33" s="29">
        <v>28</v>
      </c>
      <c r="B33" s="31" t="s">
        <v>87</v>
      </c>
    </row>
    <row r="34" spans="1:2" ht="15.75">
      <c r="A34" s="29">
        <v>29</v>
      </c>
      <c r="B34" s="31" t="s">
        <v>88</v>
      </c>
    </row>
    <row r="35" spans="1:2" ht="15.75">
      <c r="A35" s="29">
        <v>30</v>
      </c>
      <c r="B35" s="31" t="s">
        <v>89</v>
      </c>
    </row>
    <row r="36" spans="1:2" ht="15.75">
      <c r="A36" s="29">
        <v>31</v>
      </c>
      <c r="B36" s="31" t="s">
        <v>90</v>
      </c>
    </row>
    <row r="37" spans="1:2" ht="15.75">
      <c r="A37" s="29">
        <v>32</v>
      </c>
      <c r="B37" s="31" t="s">
        <v>91</v>
      </c>
    </row>
    <row r="38" spans="1:2" ht="15.75">
      <c r="A38" s="29">
        <v>33</v>
      </c>
      <c r="B38" s="31" t="s">
        <v>92</v>
      </c>
    </row>
    <row r="39" spans="1:2" ht="15.75">
      <c r="A39" s="29">
        <v>34</v>
      </c>
      <c r="B39" s="31" t="s">
        <v>94</v>
      </c>
    </row>
    <row r="40" spans="1:2" ht="15.75">
      <c r="A40" s="29">
        <v>35</v>
      </c>
      <c r="B40" s="31" t="s">
        <v>93</v>
      </c>
    </row>
    <row r="41" spans="1:2" ht="15.75">
      <c r="A41" s="29">
        <v>36</v>
      </c>
      <c r="B41" s="31" t="s">
        <v>95</v>
      </c>
    </row>
    <row r="42" spans="1:2" ht="15.75">
      <c r="A42" s="29">
        <v>37</v>
      </c>
      <c r="B42" s="31" t="s">
        <v>96</v>
      </c>
    </row>
    <row r="43" spans="1:2" ht="15.75">
      <c r="A43" s="29">
        <v>38</v>
      </c>
      <c r="B43" s="31" t="s">
        <v>97</v>
      </c>
    </row>
    <row r="44" spans="1:2" ht="15.75">
      <c r="A44" s="29">
        <v>39</v>
      </c>
      <c r="B44" s="31" t="s">
        <v>98</v>
      </c>
    </row>
    <row r="45" spans="1:2" ht="15.75">
      <c r="A45" s="29">
        <v>40</v>
      </c>
      <c r="B45" s="31" t="s">
        <v>99</v>
      </c>
    </row>
    <row r="46" spans="1:2" ht="15.75">
      <c r="A46" s="29">
        <v>41</v>
      </c>
      <c r="B46" s="31" t="s">
        <v>100</v>
      </c>
    </row>
    <row r="47" ht="15.75">
      <c r="B47" s="33"/>
    </row>
    <row r="48" ht="15.75">
      <c r="B48" s="28"/>
    </row>
    <row r="49" ht="15.75">
      <c r="B49" s="28"/>
    </row>
    <row r="50" ht="15.75">
      <c r="B50" s="28"/>
    </row>
  </sheetData>
  <sheetProtection/>
  <mergeCells count="3">
    <mergeCell ref="A1:B1"/>
    <mergeCell ref="A2:B2"/>
    <mergeCell ref="A3:B3"/>
  </mergeCells>
  <printOptions/>
  <pageMargins left="0.75" right="0.75" top="1" bottom="1" header="0.3" footer="0.3"/>
  <pageSetup horizontalDpi="200" verticalDpi="200" orientation="portrait"/>
  <drawing r:id="rId1"/>
</worksheet>
</file>

<file path=xl/worksheets/sheet3.xml><?xml version="1.0" encoding="utf-8"?>
<worksheet xmlns="http://schemas.openxmlformats.org/spreadsheetml/2006/main" xmlns:r="http://schemas.openxmlformats.org/officeDocument/2006/relationships">
  <dimension ref="A1:BD60"/>
  <sheetViews>
    <sheetView zoomScale="60" zoomScaleNormal="60" zoomScalePageLayoutView="0" workbookViewId="0" topLeftCell="A4">
      <pane xSplit="2" ySplit="3" topLeftCell="D7" activePane="bottomRight" state="frozen"/>
      <selection pane="topLeft" activeCell="A4" sqref="A4"/>
      <selection pane="topRight" activeCell="C4" sqref="C4"/>
      <selection pane="bottomLeft" activeCell="A7" sqref="A7"/>
      <selection pane="bottomRight" activeCell="E11" sqref="E11"/>
    </sheetView>
  </sheetViews>
  <sheetFormatPr defaultColWidth="10.8515625" defaultRowHeight="12.75"/>
  <cols>
    <col min="1" max="1" width="5.421875" style="42" customWidth="1"/>
    <col min="2" max="2" width="43.28125" style="39" customWidth="1"/>
    <col min="3" max="3" width="9.8515625" style="39" customWidth="1"/>
    <col min="4" max="4" width="37.140625" style="39" customWidth="1"/>
    <col min="5" max="5" width="233.28125" style="39" customWidth="1"/>
    <col min="6" max="6" width="103.140625" style="39" customWidth="1"/>
    <col min="7" max="7" width="86.421875" style="39" customWidth="1"/>
    <col min="8" max="8" width="140.8515625" style="39" customWidth="1"/>
    <col min="9" max="9" width="74.8515625" style="39" customWidth="1"/>
    <col min="10" max="10" width="118.8515625" style="39" customWidth="1"/>
    <col min="11" max="11" width="90.421875" style="39" customWidth="1"/>
    <col min="12" max="12" width="88.57421875" style="39" customWidth="1"/>
    <col min="13" max="13" width="64.8515625" style="39" customWidth="1"/>
    <col min="14" max="14" width="31.00390625" style="39" bestFit="1" customWidth="1"/>
    <col min="15" max="56" width="9.140625" style="39" customWidth="1"/>
    <col min="57" max="16384" width="10.8515625" style="39" customWidth="1"/>
  </cols>
  <sheetData>
    <row r="1" spans="1:10" ht="18">
      <c r="A1" s="120" t="s">
        <v>57</v>
      </c>
      <c r="B1" s="120"/>
      <c r="C1" s="120"/>
      <c r="D1" s="120"/>
      <c r="E1" s="120"/>
      <c r="F1" s="120"/>
      <c r="G1" s="120"/>
      <c r="H1" s="120"/>
      <c r="I1" s="120"/>
      <c r="J1" s="120"/>
    </row>
    <row r="2" spans="1:10" ht="18">
      <c r="A2" s="121" t="s">
        <v>58</v>
      </c>
      <c r="B2" s="121"/>
      <c r="C2" s="121"/>
      <c r="D2" s="121"/>
      <c r="E2" s="121"/>
      <c r="F2" s="121"/>
      <c r="G2" s="121"/>
      <c r="H2" s="121"/>
      <c r="I2" s="121"/>
      <c r="J2" s="121"/>
    </row>
    <row r="3" spans="1:56" s="41" customFormat="1" ht="18">
      <c r="A3" s="123" t="s">
        <v>12</v>
      </c>
      <c r="B3" s="123"/>
      <c r="C3" s="123"/>
      <c r="D3" s="123"/>
      <c r="E3" s="123"/>
      <c r="F3" s="123"/>
      <c r="G3" s="123"/>
      <c r="H3" s="123"/>
      <c r="I3" s="123"/>
      <c r="J3" s="123"/>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row>
    <row r="5" spans="4:10" ht="21">
      <c r="D5" s="122" t="s">
        <v>186</v>
      </c>
      <c r="E5" s="122"/>
      <c r="F5" s="122"/>
      <c r="G5" s="122"/>
      <c r="H5" s="122"/>
      <c r="I5" s="122"/>
      <c r="J5" s="122"/>
    </row>
    <row r="6" spans="1:21" ht="4.5" customHeight="1">
      <c r="A6" s="43" t="s">
        <v>15</v>
      </c>
      <c r="B6" s="44" t="s">
        <v>187</v>
      </c>
      <c r="C6" s="44" t="s">
        <v>28</v>
      </c>
      <c r="D6" s="39" t="s">
        <v>11</v>
      </c>
      <c r="E6" s="39" t="s">
        <v>0</v>
      </c>
      <c r="F6" s="39" t="s">
        <v>1</v>
      </c>
      <c r="G6" s="39" t="s">
        <v>2</v>
      </c>
      <c r="H6" s="39" t="s">
        <v>3</v>
      </c>
      <c r="I6" s="39" t="s">
        <v>4</v>
      </c>
      <c r="J6" s="39" t="s">
        <v>163</v>
      </c>
      <c r="K6" s="45" t="s">
        <v>182</v>
      </c>
      <c r="L6" s="45" t="s">
        <v>184</v>
      </c>
      <c r="M6" s="45" t="s">
        <v>279</v>
      </c>
      <c r="N6" s="46" t="s">
        <v>254</v>
      </c>
      <c r="O6" s="46"/>
      <c r="P6" s="46"/>
      <c r="Q6" s="46"/>
      <c r="R6" s="46"/>
      <c r="S6" s="46"/>
      <c r="T6" s="46"/>
      <c r="U6" s="46"/>
    </row>
    <row r="7" spans="1:21" s="51" customFormat="1" ht="409.5">
      <c r="A7" s="50" t="s">
        <v>46</v>
      </c>
      <c r="B7" s="47" t="s">
        <v>47</v>
      </c>
      <c r="C7" s="47"/>
      <c r="D7" s="53" t="s">
        <v>119</v>
      </c>
      <c r="E7" s="47" t="s">
        <v>275</v>
      </c>
      <c r="F7" s="47" t="s">
        <v>274</v>
      </c>
      <c r="G7" s="47" t="s">
        <v>272</v>
      </c>
      <c r="H7" s="105" t="s">
        <v>286</v>
      </c>
      <c r="I7" s="46"/>
      <c r="J7" s="46"/>
      <c r="K7" s="46"/>
      <c r="L7" s="46"/>
      <c r="M7" s="46"/>
      <c r="N7" s="46"/>
      <c r="O7" s="46"/>
      <c r="P7" s="46"/>
      <c r="Q7" s="46"/>
      <c r="R7" s="46"/>
      <c r="S7" s="46"/>
      <c r="T7" s="46"/>
      <c r="U7" s="46"/>
    </row>
    <row r="8" spans="1:21" s="51" customFormat="1" ht="18">
      <c r="A8" s="52">
        <v>1</v>
      </c>
      <c r="B8" s="53" t="s">
        <v>107</v>
      </c>
      <c r="C8" s="47"/>
      <c r="D8" s="47" t="s">
        <v>119</v>
      </c>
      <c r="E8" s="47"/>
      <c r="F8" s="47"/>
      <c r="G8" s="46"/>
      <c r="H8" s="46"/>
      <c r="I8" s="46"/>
      <c r="J8" s="46"/>
      <c r="K8" s="46"/>
      <c r="L8" s="46"/>
      <c r="M8" s="46"/>
      <c r="N8" s="46"/>
      <c r="O8" s="46"/>
      <c r="P8" s="46"/>
      <c r="Q8" s="46"/>
      <c r="R8" s="46"/>
      <c r="S8" s="46"/>
      <c r="T8" s="46"/>
      <c r="U8" s="46"/>
    </row>
    <row r="9" spans="1:21" s="51" customFormat="1" ht="18">
      <c r="A9" s="50"/>
      <c r="B9" s="47" t="s">
        <v>135</v>
      </c>
      <c r="C9" s="47"/>
      <c r="D9" s="46" t="s">
        <v>119</v>
      </c>
      <c r="E9" s="47" t="s">
        <v>276</v>
      </c>
      <c r="F9" s="47"/>
      <c r="G9" s="46"/>
      <c r="H9" s="46"/>
      <c r="I9" s="46"/>
      <c r="J9" s="46"/>
      <c r="K9" s="46"/>
      <c r="L9" s="46"/>
      <c r="M9" s="46"/>
      <c r="N9" s="46"/>
      <c r="O9" s="46"/>
      <c r="P9" s="46"/>
      <c r="Q9" s="46"/>
      <c r="R9" s="46"/>
      <c r="S9" s="46"/>
      <c r="T9" s="46"/>
      <c r="U9" s="46"/>
    </row>
    <row r="10" spans="1:21" s="51" customFormat="1" ht="90">
      <c r="A10" s="50"/>
      <c r="B10" s="47" t="s">
        <v>136</v>
      </c>
      <c r="C10" s="47"/>
      <c r="D10" s="46" t="s">
        <v>119</v>
      </c>
      <c r="E10" s="47" t="s">
        <v>277</v>
      </c>
      <c r="F10" s="47" t="s">
        <v>118</v>
      </c>
      <c r="G10" s="47" t="s">
        <v>108</v>
      </c>
      <c r="H10" s="47" t="s">
        <v>145</v>
      </c>
      <c r="I10" s="47" t="s">
        <v>180</v>
      </c>
      <c r="J10" s="47" t="s">
        <v>191</v>
      </c>
      <c r="K10" s="47" t="s">
        <v>240</v>
      </c>
      <c r="L10" s="47" t="s">
        <v>239</v>
      </c>
      <c r="M10" s="47" t="s">
        <v>252</v>
      </c>
      <c r="N10" s="47" t="s">
        <v>253</v>
      </c>
      <c r="O10" s="46"/>
      <c r="P10" s="46"/>
      <c r="Q10" s="46"/>
      <c r="R10" s="46"/>
      <c r="S10" s="46"/>
      <c r="T10" s="46"/>
      <c r="U10" s="46"/>
    </row>
    <row r="11" spans="1:21" s="51" customFormat="1" ht="90">
      <c r="A11" s="50"/>
      <c r="B11" s="47" t="s">
        <v>137</v>
      </c>
      <c r="C11" s="47"/>
      <c r="D11" s="46" t="s">
        <v>119</v>
      </c>
      <c r="E11" s="47" t="s">
        <v>330</v>
      </c>
      <c r="F11" s="47" t="s">
        <v>146</v>
      </c>
      <c r="G11" s="46" t="s">
        <v>144</v>
      </c>
      <c r="H11" s="47" t="s">
        <v>238</v>
      </c>
      <c r="I11" s="46"/>
      <c r="J11" s="47" t="s">
        <v>191</v>
      </c>
      <c r="K11" s="47" t="s">
        <v>242</v>
      </c>
      <c r="L11" s="46"/>
      <c r="M11" s="46"/>
      <c r="N11" s="46"/>
      <c r="O11" s="46"/>
      <c r="P11" s="46"/>
      <c r="Q11" s="46"/>
      <c r="R11" s="46"/>
      <c r="S11" s="46"/>
      <c r="T11" s="46"/>
      <c r="U11" s="46"/>
    </row>
    <row r="12" spans="1:21" s="51" customFormat="1" ht="36">
      <c r="A12" s="52" t="s">
        <v>124</v>
      </c>
      <c r="B12" s="53" t="s">
        <v>139</v>
      </c>
      <c r="C12" s="47"/>
      <c r="D12" s="47"/>
      <c r="E12" s="47" t="s">
        <v>171</v>
      </c>
      <c r="F12" s="47"/>
      <c r="G12" s="46"/>
      <c r="H12" s="46"/>
      <c r="I12" s="46"/>
      <c r="J12" s="46"/>
      <c r="K12" s="46"/>
      <c r="L12" s="46"/>
      <c r="M12" s="46"/>
      <c r="N12" s="46"/>
      <c r="O12" s="46"/>
      <c r="P12" s="46"/>
      <c r="Q12" s="46"/>
      <c r="R12" s="46"/>
      <c r="S12" s="46"/>
      <c r="T12" s="46"/>
      <c r="U12" s="46"/>
    </row>
    <row r="13" spans="1:21" s="51" customFormat="1" ht="162">
      <c r="A13" s="52">
        <v>2</v>
      </c>
      <c r="B13" s="53" t="s">
        <v>193</v>
      </c>
      <c r="C13" s="46"/>
      <c r="D13" s="46"/>
      <c r="E13" s="47" t="s">
        <v>172</v>
      </c>
      <c r="F13" s="70" t="s">
        <v>235</v>
      </c>
      <c r="G13" s="70" t="s">
        <v>255</v>
      </c>
      <c r="H13" s="47"/>
      <c r="I13" s="47"/>
      <c r="J13" s="46"/>
      <c r="K13" s="46"/>
      <c r="L13" s="46"/>
      <c r="M13" s="46"/>
      <c r="N13" s="46"/>
      <c r="O13" s="46"/>
      <c r="P13" s="46"/>
      <c r="Q13" s="46"/>
      <c r="R13" s="46"/>
      <c r="S13" s="46"/>
      <c r="T13" s="46"/>
      <c r="U13" s="46"/>
    </row>
    <row r="14" spans="1:21" s="51" customFormat="1" ht="409.5">
      <c r="A14" s="52" t="s">
        <v>127</v>
      </c>
      <c r="B14" s="53" t="s">
        <v>130</v>
      </c>
      <c r="C14" s="46"/>
      <c r="D14" s="47"/>
      <c r="E14" s="47" t="s">
        <v>204</v>
      </c>
      <c r="F14" s="47" t="s">
        <v>110</v>
      </c>
      <c r="G14" s="47" t="s">
        <v>109</v>
      </c>
      <c r="H14" s="47" t="s">
        <v>173</v>
      </c>
      <c r="I14" s="47" t="s">
        <v>244</v>
      </c>
      <c r="J14" s="46"/>
      <c r="K14" s="46"/>
      <c r="L14" s="46"/>
      <c r="M14" s="46"/>
      <c r="N14" s="46"/>
      <c r="O14" s="46"/>
      <c r="P14" s="46"/>
      <c r="Q14" s="46"/>
      <c r="R14" s="46"/>
      <c r="S14" s="46"/>
      <c r="T14" s="46"/>
      <c r="U14" s="46"/>
    </row>
    <row r="15" spans="1:21" s="51" customFormat="1" ht="349.5" customHeight="1">
      <c r="A15" s="52" t="s">
        <v>128</v>
      </c>
      <c r="B15" s="53" t="s">
        <v>131</v>
      </c>
      <c r="C15" s="46"/>
      <c r="D15" s="47" t="s">
        <v>152</v>
      </c>
      <c r="E15" s="47" t="s">
        <v>259</v>
      </c>
      <c r="F15" s="47" t="s">
        <v>174</v>
      </c>
      <c r="G15" s="71" t="s">
        <v>243</v>
      </c>
      <c r="H15" s="47"/>
      <c r="I15" s="47"/>
      <c r="J15" s="46"/>
      <c r="K15" s="46"/>
      <c r="L15" s="46"/>
      <c r="M15" s="46"/>
      <c r="N15" s="46"/>
      <c r="O15" s="46"/>
      <c r="P15" s="46"/>
      <c r="Q15" s="46"/>
      <c r="R15" s="46"/>
      <c r="S15" s="46"/>
      <c r="T15" s="46"/>
      <c r="U15" s="46"/>
    </row>
    <row r="16" spans="1:21" s="51" customFormat="1" ht="126">
      <c r="A16" s="52" t="s">
        <v>154</v>
      </c>
      <c r="B16" s="53" t="s">
        <v>155</v>
      </c>
      <c r="C16" s="46"/>
      <c r="D16" s="47"/>
      <c r="E16" s="47" t="s">
        <v>205</v>
      </c>
      <c r="F16" s="71" t="s">
        <v>256</v>
      </c>
      <c r="G16" s="47"/>
      <c r="H16" s="47"/>
      <c r="I16" s="47"/>
      <c r="J16" s="46"/>
      <c r="K16" s="46"/>
      <c r="L16" s="46"/>
      <c r="M16" s="46"/>
      <c r="N16" s="46"/>
      <c r="O16" s="46"/>
      <c r="P16" s="46"/>
      <c r="Q16" s="46"/>
      <c r="R16" s="46"/>
      <c r="S16" s="46"/>
      <c r="T16" s="46"/>
      <c r="U16" s="46"/>
    </row>
    <row r="17" spans="1:21" s="51" customFormat="1" ht="90">
      <c r="A17" s="52" t="s">
        <v>156</v>
      </c>
      <c r="B17" s="53" t="s">
        <v>158</v>
      </c>
      <c r="C17" s="46"/>
      <c r="D17" s="47" t="s">
        <v>211</v>
      </c>
      <c r="E17" s="47" t="s">
        <v>208</v>
      </c>
      <c r="F17" s="47"/>
      <c r="G17" s="47"/>
      <c r="H17" s="47"/>
      <c r="I17" s="47"/>
      <c r="J17" s="46"/>
      <c r="K17" s="46"/>
      <c r="L17" s="46"/>
      <c r="M17" s="46"/>
      <c r="N17" s="46"/>
      <c r="O17" s="46"/>
      <c r="P17" s="46"/>
      <c r="Q17" s="46"/>
      <c r="R17" s="46"/>
      <c r="S17" s="46"/>
      <c r="T17" s="46"/>
      <c r="U17" s="46"/>
    </row>
    <row r="18" spans="1:21" s="51" customFormat="1" ht="126">
      <c r="A18" s="52"/>
      <c r="B18" s="53" t="s">
        <v>188</v>
      </c>
      <c r="C18" s="46"/>
      <c r="D18" s="47" t="s">
        <v>210</v>
      </c>
      <c r="E18" s="47" t="s">
        <v>206</v>
      </c>
      <c r="F18" s="47"/>
      <c r="G18" s="47"/>
      <c r="H18" s="47"/>
      <c r="I18" s="46"/>
      <c r="J18" s="46"/>
      <c r="K18" s="46"/>
      <c r="L18" s="46"/>
      <c r="M18" s="46"/>
      <c r="N18" s="46"/>
      <c r="O18" s="46"/>
      <c r="P18" s="46"/>
      <c r="Q18" s="46"/>
      <c r="R18" s="46"/>
      <c r="S18" s="46"/>
      <c r="T18" s="46"/>
      <c r="U18" s="46"/>
    </row>
    <row r="19" spans="1:21" s="51" customFormat="1" ht="54">
      <c r="A19" s="52"/>
      <c r="B19" s="53" t="s">
        <v>189</v>
      </c>
      <c r="C19" s="46"/>
      <c r="D19" s="47" t="s">
        <v>229</v>
      </c>
      <c r="E19" s="47" t="s">
        <v>207</v>
      </c>
      <c r="F19" s="47" t="s">
        <v>221</v>
      </c>
      <c r="G19" s="47"/>
      <c r="H19" s="47"/>
      <c r="I19" s="46"/>
      <c r="J19" s="46"/>
      <c r="K19" s="46"/>
      <c r="L19" s="46"/>
      <c r="M19" s="46"/>
      <c r="N19" s="46"/>
      <c r="O19" s="46"/>
      <c r="P19" s="46"/>
      <c r="Q19" s="46"/>
      <c r="R19" s="46"/>
      <c r="S19" s="46"/>
      <c r="T19" s="46"/>
      <c r="U19" s="46"/>
    </row>
    <row r="20" spans="1:21" s="51" customFormat="1" ht="108">
      <c r="A20" s="52"/>
      <c r="B20" s="53" t="s">
        <v>190</v>
      </c>
      <c r="C20" s="46"/>
      <c r="D20" s="47" t="s">
        <v>230</v>
      </c>
      <c r="E20" s="47" t="s">
        <v>209</v>
      </c>
      <c r="F20" s="47" t="s">
        <v>221</v>
      </c>
      <c r="G20" s="47"/>
      <c r="H20" s="47"/>
      <c r="I20" s="46"/>
      <c r="J20" s="46"/>
      <c r="K20" s="46"/>
      <c r="L20" s="46"/>
      <c r="M20" s="46"/>
      <c r="N20" s="46"/>
      <c r="O20" s="46"/>
      <c r="P20" s="46"/>
      <c r="Q20" s="46"/>
      <c r="R20" s="46"/>
      <c r="S20" s="46"/>
      <c r="T20" s="46"/>
      <c r="U20" s="46"/>
    </row>
    <row r="21" spans="1:21" s="51" customFormat="1" ht="18">
      <c r="A21" s="52" t="s">
        <v>157</v>
      </c>
      <c r="B21" s="53" t="s">
        <v>159</v>
      </c>
      <c r="C21" s="46"/>
      <c r="D21" s="47"/>
      <c r="E21" s="47"/>
      <c r="F21" s="47"/>
      <c r="G21" s="47"/>
      <c r="H21" s="47"/>
      <c r="I21" s="47"/>
      <c r="J21" s="46"/>
      <c r="K21" s="46"/>
      <c r="L21" s="46"/>
      <c r="M21" s="46"/>
      <c r="N21" s="46"/>
      <c r="O21" s="46"/>
      <c r="P21" s="46"/>
      <c r="Q21" s="46"/>
      <c r="R21" s="46"/>
      <c r="S21" s="46"/>
      <c r="T21" s="46"/>
      <c r="U21" s="46"/>
    </row>
    <row r="22" spans="1:21" s="51" customFormat="1" ht="36">
      <c r="A22" s="52"/>
      <c r="B22" s="53" t="s">
        <v>188</v>
      </c>
      <c r="C22" s="46"/>
      <c r="D22" s="47" t="s">
        <v>214</v>
      </c>
      <c r="E22" s="47" t="s">
        <v>212</v>
      </c>
      <c r="F22" s="71" t="s">
        <v>246</v>
      </c>
      <c r="G22" s="47"/>
      <c r="H22" s="47"/>
      <c r="I22" s="46"/>
      <c r="J22" s="46"/>
      <c r="K22" s="46"/>
      <c r="L22" s="46"/>
      <c r="M22" s="46"/>
      <c r="N22" s="46"/>
      <c r="O22" s="46"/>
      <c r="P22" s="46"/>
      <c r="Q22" s="46"/>
      <c r="R22" s="46"/>
      <c r="S22" s="46"/>
      <c r="T22" s="46"/>
      <c r="U22" s="46"/>
    </row>
    <row r="23" spans="1:21" s="51" customFormat="1" ht="90">
      <c r="A23" s="52"/>
      <c r="B23" s="53" t="s">
        <v>189</v>
      </c>
      <c r="C23" s="46"/>
      <c r="D23" s="47" t="s">
        <v>215</v>
      </c>
      <c r="E23" s="47" t="s">
        <v>213</v>
      </c>
      <c r="F23" s="47" t="s">
        <v>222</v>
      </c>
      <c r="G23" s="47" t="s">
        <v>241</v>
      </c>
      <c r="H23" s="72" t="s">
        <v>251</v>
      </c>
      <c r="I23" s="46"/>
      <c r="J23" s="46"/>
      <c r="K23" s="46"/>
      <c r="L23" s="46"/>
      <c r="M23" s="46"/>
      <c r="N23" s="46"/>
      <c r="O23" s="46"/>
      <c r="P23" s="46"/>
      <c r="Q23" s="46"/>
      <c r="R23" s="46"/>
      <c r="S23" s="46"/>
      <c r="T23" s="46"/>
      <c r="U23" s="46"/>
    </row>
    <row r="24" spans="1:21" s="51" customFormat="1" ht="129.75">
      <c r="A24" s="52"/>
      <c r="B24" s="53" t="s">
        <v>190</v>
      </c>
      <c r="C24" s="46"/>
      <c r="D24" s="47" t="s">
        <v>216</v>
      </c>
      <c r="E24" s="47" t="s">
        <v>232</v>
      </c>
      <c r="F24" s="71" t="s">
        <v>247</v>
      </c>
      <c r="G24" s="47"/>
      <c r="H24" s="47"/>
      <c r="I24" s="46"/>
      <c r="J24" s="46"/>
      <c r="K24" s="46"/>
      <c r="L24" s="46"/>
      <c r="M24" s="46"/>
      <c r="N24" s="46"/>
      <c r="O24" s="46"/>
      <c r="P24" s="46"/>
      <c r="Q24" s="46"/>
      <c r="R24" s="46"/>
      <c r="S24" s="46"/>
      <c r="T24" s="46"/>
      <c r="U24" s="46"/>
    </row>
    <row r="25" spans="1:21" s="51" customFormat="1" ht="280.5">
      <c r="A25" s="52">
        <v>3</v>
      </c>
      <c r="B25" s="48" t="s">
        <v>134</v>
      </c>
      <c r="C25" s="46"/>
      <c r="D25" s="46" t="s">
        <v>119</v>
      </c>
      <c r="E25" s="47" t="s">
        <v>111</v>
      </c>
      <c r="F25" s="47" t="s">
        <v>113</v>
      </c>
      <c r="G25" s="47" t="s">
        <v>112</v>
      </c>
      <c r="H25" s="47" t="s">
        <v>175</v>
      </c>
      <c r="I25" s="69" t="s">
        <v>234</v>
      </c>
      <c r="J25" s="73" t="s">
        <v>257</v>
      </c>
      <c r="K25" s="110" t="s">
        <v>287</v>
      </c>
      <c r="L25" s="110" t="s">
        <v>288</v>
      </c>
      <c r="M25" s="46"/>
      <c r="N25" s="46"/>
      <c r="O25" s="46"/>
      <c r="P25" s="46"/>
      <c r="Q25" s="46"/>
      <c r="R25" s="46"/>
      <c r="S25" s="46"/>
      <c r="T25" s="46"/>
      <c r="U25" s="46"/>
    </row>
    <row r="26" spans="1:21" s="51" customFormat="1" ht="408.75" customHeight="1">
      <c r="A26" s="52">
        <v>4</v>
      </c>
      <c r="B26" s="48" t="s">
        <v>140</v>
      </c>
      <c r="C26" s="46"/>
      <c r="D26" s="46" t="s">
        <v>119</v>
      </c>
      <c r="E26" s="111" t="s">
        <v>290</v>
      </c>
      <c r="F26" s="47" t="s">
        <v>114</v>
      </c>
      <c r="G26" s="47" t="s">
        <v>115</v>
      </c>
      <c r="H26" s="47" t="s">
        <v>116</v>
      </c>
      <c r="I26" s="47" t="s">
        <v>164</v>
      </c>
      <c r="J26" s="47" t="s">
        <v>165</v>
      </c>
      <c r="K26" s="47" t="s">
        <v>181</v>
      </c>
      <c r="L26" s="47" t="s">
        <v>183</v>
      </c>
      <c r="M26" s="47" t="s">
        <v>223</v>
      </c>
      <c r="N26" s="47" t="s">
        <v>262</v>
      </c>
      <c r="O26" s="46"/>
      <c r="P26" s="46"/>
      <c r="Q26" s="46"/>
      <c r="R26" s="46"/>
      <c r="S26" s="46"/>
      <c r="T26" s="46"/>
      <c r="U26" s="46"/>
    </row>
    <row r="27" spans="1:21" s="51" customFormat="1" ht="36">
      <c r="A27" s="52">
        <v>5</v>
      </c>
      <c r="B27" s="48" t="s">
        <v>59</v>
      </c>
      <c r="C27" s="46"/>
      <c r="D27" s="46"/>
      <c r="E27" s="47" t="s">
        <v>138</v>
      </c>
      <c r="F27" s="47"/>
      <c r="G27" s="47"/>
      <c r="H27" s="46"/>
      <c r="I27" s="46"/>
      <c r="J27" s="46"/>
      <c r="K27" s="46"/>
      <c r="L27" s="46"/>
      <c r="M27" s="46"/>
      <c r="N27" s="46"/>
      <c r="O27" s="46"/>
      <c r="P27" s="46"/>
      <c r="Q27" s="46"/>
      <c r="R27" s="46"/>
      <c r="S27" s="46"/>
      <c r="T27" s="46"/>
      <c r="U27" s="46"/>
    </row>
    <row r="28" spans="1:21" s="51" customFormat="1" ht="198">
      <c r="A28" s="52"/>
      <c r="B28" s="47" t="s">
        <v>135</v>
      </c>
      <c r="C28" s="46"/>
      <c r="D28" s="46" t="s">
        <v>120</v>
      </c>
      <c r="E28" s="47" t="s">
        <v>217</v>
      </c>
      <c r="F28" s="47" t="s">
        <v>176</v>
      </c>
      <c r="G28" s="47" t="s">
        <v>219</v>
      </c>
      <c r="H28" s="74" t="s">
        <v>227</v>
      </c>
      <c r="I28" s="47" t="s">
        <v>236</v>
      </c>
      <c r="J28" s="75" t="s">
        <v>260</v>
      </c>
      <c r="K28" s="46"/>
      <c r="L28" s="46"/>
      <c r="M28" s="46"/>
      <c r="N28" s="46"/>
      <c r="O28" s="46"/>
      <c r="P28" s="46"/>
      <c r="Q28" s="46"/>
      <c r="R28" s="46"/>
      <c r="S28" s="46"/>
      <c r="T28" s="46"/>
      <c r="U28" s="46"/>
    </row>
    <row r="29" spans="1:21" s="51" customFormat="1" ht="18">
      <c r="A29" s="52"/>
      <c r="B29" s="47" t="s">
        <v>136</v>
      </c>
      <c r="C29" s="46"/>
      <c r="D29" s="46"/>
      <c r="E29" s="47" t="s">
        <v>233</v>
      </c>
      <c r="F29" s="47" t="s">
        <v>178</v>
      </c>
      <c r="G29" s="75" t="s">
        <v>248</v>
      </c>
      <c r="H29" s="46"/>
      <c r="I29" s="46"/>
      <c r="J29" s="46"/>
      <c r="K29" s="46"/>
      <c r="L29" s="46"/>
      <c r="M29" s="46"/>
      <c r="N29" s="46"/>
      <c r="O29" s="46"/>
      <c r="P29" s="46"/>
      <c r="Q29" s="46"/>
      <c r="R29" s="46"/>
      <c r="S29" s="46"/>
      <c r="T29" s="46"/>
      <c r="U29" s="46"/>
    </row>
    <row r="30" spans="1:21" s="51" customFormat="1" ht="306">
      <c r="A30" s="52"/>
      <c r="B30" s="47" t="s">
        <v>137</v>
      </c>
      <c r="C30" s="46"/>
      <c r="D30" s="46"/>
      <c r="E30" s="47" t="s">
        <v>166</v>
      </c>
      <c r="F30" s="47" t="s">
        <v>178</v>
      </c>
      <c r="G30" s="47" t="s">
        <v>220</v>
      </c>
      <c r="H30" s="74" t="s">
        <v>228</v>
      </c>
      <c r="I30" s="76" t="s">
        <v>258</v>
      </c>
      <c r="J30" s="46"/>
      <c r="K30" s="46"/>
      <c r="L30" s="46"/>
      <c r="M30" s="46"/>
      <c r="N30" s="46"/>
      <c r="O30" s="46"/>
      <c r="P30" s="46"/>
      <c r="Q30" s="46"/>
      <c r="R30" s="46"/>
      <c r="S30" s="46"/>
      <c r="T30" s="46"/>
      <c r="U30" s="46"/>
    </row>
    <row r="31" spans="1:21" s="51" customFormat="1" ht="90">
      <c r="A31" s="52">
        <v>6</v>
      </c>
      <c r="B31" s="48" t="s">
        <v>192</v>
      </c>
      <c r="C31" s="46"/>
      <c r="D31" s="47" t="s">
        <v>231</v>
      </c>
      <c r="E31" s="47" t="s">
        <v>177</v>
      </c>
      <c r="F31" s="46"/>
      <c r="G31" s="46"/>
      <c r="H31" s="46"/>
      <c r="I31" s="46"/>
      <c r="J31" s="47" t="s">
        <v>106</v>
      </c>
      <c r="K31" s="46"/>
      <c r="L31" s="46"/>
      <c r="M31" s="46"/>
      <c r="N31" s="46"/>
      <c r="O31" s="46"/>
      <c r="P31" s="46"/>
      <c r="Q31" s="46"/>
      <c r="R31" s="46"/>
      <c r="S31" s="46"/>
      <c r="T31" s="46"/>
      <c r="U31" s="46"/>
    </row>
    <row r="32" spans="1:21" s="51" customFormat="1" ht="90">
      <c r="A32" s="52"/>
      <c r="B32" s="47" t="s">
        <v>135</v>
      </c>
      <c r="C32" s="46"/>
      <c r="D32" s="47"/>
      <c r="E32" s="46" t="s">
        <v>179</v>
      </c>
      <c r="F32" s="46" t="s">
        <v>218</v>
      </c>
      <c r="G32" s="46"/>
      <c r="H32" s="75" t="s">
        <v>201</v>
      </c>
      <c r="I32" s="46"/>
      <c r="J32" s="47"/>
      <c r="K32" s="46"/>
      <c r="L32" s="46"/>
      <c r="M32" s="46"/>
      <c r="N32" s="46"/>
      <c r="O32" s="46"/>
      <c r="P32" s="46"/>
      <c r="Q32" s="46"/>
      <c r="R32" s="46"/>
      <c r="S32" s="46"/>
      <c r="T32" s="46"/>
      <c r="U32" s="46"/>
    </row>
    <row r="33" spans="1:21" s="51" customFormat="1" ht="396">
      <c r="A33" s="52"/>
      <c r="B33" s="47" t="s">
        <v>136</v>
      </c>
      <c r="C33" s="46"/>
      <c r="D33" s="47"/>
      <c r="E33" s="46" t="s">
        <v>117</v>
      </c>
      <c r="F33" s="47" t="s">
        <v>295</v>
      </c>
      <c r="G33" s="46" t="s">
        <v>179</v>
      </c>
      <c r="H33" s="46" t="s">
        <v>185</v>
      </c>
      <c r="I33" s="77" t="s">
        <v>237</v>
      </c>
      <c r="J33" s="75" t="s">
        <v>249</v>
      </c>
      <c r="K33" s="46" t="s">
        <v>263</v>
      </c>
      <c r="L33" s="53"/>
      <c r="M33" s="46"/>
      <c r="N33" s="46"/>
      <c r="O33" s="46"/>
      <c r="P33" s="46"/>
      <c r="Q33" s="46"/>
      <c r="R33" s="46"/>
      <c r="S33" s="46"/>
      <c r="T33" s="46"/>
      <c r="U33" s="46"/>
    </row>
    <row r="34" spans="1:21" s="51" customFormat="1" ht="408" customHeight="1">
      <c r="A34" s="52"/>
      <c r="B34" s="47" t="s">
        <v>137</v>
      </c>
      <c r="C34" s="46"/>
      <c r="D34" s="47"/>
      <c r="E34" s="46" t="s">
        <v>161</v>
      </c>
      <c r="F34" s="47" t="s">
        <v>162</v>
      </c>
      <c r="G34" s="46" t="s">
        <v>179</v>
      </c>
      <c r="H34" s="47" t="s">
        <v>280</v>
      </c>
      <c r="I34" s="77" t="s">
        <v>237</v>
      </c>
      <c r="J34" s="47" t="s">
        <v>281</v>
      </c>
      <c r="K34" s="75" t="s">
        <v>250</v>
      </c>
      <c r="L34" s="46" t="s">
        <v>263</v>
      </c>
      <c r="M34" s="46"/>
      <c r="N34" s="46"/>
      <c r="O34" s="46"/>
      <c r="P34" s="46"/>
      <c r="Q34" s="46"/>
      <c r="R34" s="46"/>
      <c r="S34" s="46"/>
      <c r="T34" s="46"/>
      <c r="U34" s="46"/>
    </row>
    <row r="35" spans="1:21" s="51" customFormat="1" ht="36">
      <c r="A35" s="50">
        <v>7</v>
      </c>
      <c r="B35" s="47" t="s">
        <v>133</v>
      </c>
      <c r="C35" s="46"/>
      <c r="D35" s="47"/>
      <c r="E35" s="46" t="s">
        <v>160</v>
      </c>
      <c r="F35" s="75" t="s">
        <v>202</v>
      </c>
      <c r="G35" s="46"/>
      <c r="H35" s="46"/>
      <c r="I35" s="46"/>
      <c r="J35" s="46"/>
      <c r="K35" s="46"/>
      <c r="L35" s="46"/>
      <c r="M35" s="46"/>
      <c r="N35" s="46"/>
      <c r="O35" s="46"/>
      <c r="P35" s="46"/>
      <c r="Q35" s="46"/>
      <c r="R35" s="46"/>
      <c r="S35" s="46"/>
      <c r="T35" s="46"/>
      <c r="U35" s="46"/>
    </row>
    <row r="36" spans="1:21" s="51" customFormat="1" ht="18">
      <c r="A36" s="50">
        <v>8</v>
      </c>
      <c r="B36" s="47"/>
      <c r="C36" s="46"/>
      <c r="D36" s="47"/>
      <c r="E36" s="46"/>
      <c r="F36" s="46"/>
      <c r="G36" s="46"/>
      <c r="H36" s="46"/>
      <c r="I36" s="46"/>
      <c r="J36" s="46"/>
      <c r="K36" s="46"/>
      <c r="L36" s="46"/>
      <c r="M36" s="46"/>
      <c r="N36" s="46"/>
      <c r="O36" s="46"/>
      <c r="P36" s="46"/>
      <c r="Q36" s="46"/>
      <c r="R36" s="46"/>
      <c r="S36" s="46"/>
      <c r="T36" s="46"/>
      <c r="U36" s="46"/>
    </row>
    <row r="37" spans="1:21" s="51" customFormat="1" ht="18">
      <c r="A37" s="50">
        <v>9</v>
      </c>
      <c r="B37" s="54"/>
      <c r="C37" s="46"/>
      <c r="D37" s="47"/>
      <c r="E37" s="46"/>
      <c r="F37" s="46"/>
      <c r="G37" s="46"/>
      <c r="H37" s="46"/>
      <c r="I37" s="46"/>
      <c r="J37" s="46"/>
      <c r="K37" s="46"/>
      <c r="L37" s="46"/>
      <c r="M37" s="46"/>
      <c r="N37" s="46"/>
      <c r="O37" s="46"/>
      <c r="P37" s="46"/>
      <c r="Q37" s="46"/>
      <c r="R37" s="46"/>
      <c r="S37" s="46"/>
      <c r="T37" s="46"/>
      <c r="U37" s="46"/>
    </row>
    <row r="38" spans="1:21" s="51" customFormat="1" ht="18">
      <c r="A38" s="50">
        <v>10</v>
      </c>
      <c r="B38" s="54"/>
      <c r="C38" s="46"/>
      <c r="D38" s="47"/>
      <c r="E38" s="46"/>
      <c r="F38" s="46"/>
      <c r="G38" s="46"/>
      <c r="H38" s="46"/>
      <c r="I38" s="46"/>
      <c r="J38" s="46"/>
      <c r="K38" s="46"/>
      <c r="L38" s="46"/>
      <c r="M38" s="46"/>
      <c r="N38" s="46"/>
      <c r="O38" s="46"/>
      <c r="P38" s="46"/>
      <c r="Q38" s="46"/>
      <c r="R38" s="46"/>
      <c r="S38" s="46"/>
      <c r="T38" s="46"/>
      <c r="U38" s="46"/>
    </row>
    <row r="39" spans="1:21" s="51" customFormat="1" ht="18">
      <c r="A39" s="50">
        <v>11</v>
      </c>
      <c r="B39" s="54"/>
      <c r="C39" s="46"/>
      <c r="D39" s="47"/>
      <c r="E39" s="46"/>
      <c r="F39" s="46"/>
      <c r="G39" s="46"/>
      <c r="H39" s="46"/>
      <c r="I39" s="46"/>
      <c r="J39" s="46"/>
      <c r="K39" s="46"/>
      <c r="L39" s="46"/>
      <c r="M39" s="46"/>
      <c r="N39" s="46"/>
      <c r="O39" s="46"/>
      <c r="P39" s="46"/>
      <c r="Q39" s="46"/>
      <c r="R39" s="46"/>
      <c r="S39" s="46"/>
      <c r="T39" s="46"/>
      <c r="U39" s="46"/>
    </row>
    <row r="40" spans="1:21" s="51" customFormat="1" ht="18">
      <c r="A40" s="55"/>
      <c r="B40" s="54"/>
      <c r="C40" s="46"/>
      <c r="D40" s="46"/>
      <c r="E40" s="46"/>
      <c r="F40" s="46"/>
      <c r="G40" s="46"/>
      <c r="H40" s="46"/>
      <c r="I40" s="46"/>
      <c r="J40" s="46"/>
      <c r="K40" s="46"/>
      <c r="L40" s="46"/>
      <c r="M40" s="46"/>
      <c r="N40" s="46"/>
      <c r="O40" s="46"/>
      <c r="P40" s="46"/>
      <c r="Q40" s="46"/>
      <c r="R40" s="46"/>
      <c r="S40" s="46"/>
      <c r="T40" s="46"/>
      <c r="U40" s="46"/>
    </row>
    <row r="41" spans="1:21" s="51" customFormat="1" ht="18">
      <c r="A41" s="55"/>
      <c r="B41" s="54" t="s">
        <v>103</v>
      </c>
      <c r="C41" s="46"/>
      <c r="D41" s="46"/>
      <c r="E41" s="46"/>
      <c r="F41" s="46"/>
      <c r="G41" s="46"/>
      <c r="H41" s="46"/>
      <c r="I41" s="46"/>
      <c r="J41" s="46"/>
      <c r="K41" s="46"/>
      <c r="L41" s="46"/>
      <c r="M41" s="46"/>
      <c r="N41" s="46"/>
      <c r="O41" s="46"/>
      <c r="P41" s="46"/>
      <c r="Q41" s="46"/>
      <c r="R41" s="46"/>
      <c r="S41" s="46"/>
      <c r="T41" s="46"/>
      <c r="U41" s="46"/>
    </row>
    <row r="42" spans="1:21" s="51" customFormat="1" ht="144">
      <c r="A42" s="55"/>
      <c r="B42" s="56" t="s">
        <v>167</v>
      </c>
      <c r="C42" s="49"/>
      <c r="D42" s="49"/>
      <c r="E42" s="49"/>
      <c r="F42" s="49"/>
      <c r="G42" s="49"/>
      <c r="H42" s="49"/>
      <c r="I42" s="49"/>
      <c r="J42" s="49"/>
      <c r="K42" s="46"/>
      <c r="L42" s="46"/>
      <c r="M42" s="46"/>
      <c r="N42" s="46"/>
      <c r="O42" s="46"/>
      <c r="P42" s="46"/>
      <c r="Q42" s="46"/>
      <c r="R42" s="46"/>
      <c r="S42" s="46"/>
      <c r="T42" s="46"/>
      <c r="U42" s="46"/>
    </row>
    <row r="43" spans="1:21" s="51" customFormat="1" ht="54">
      <c r="A43" s="55"/>
      <c r="B43" s="56" t="s">
        <v>102</v>
      </c>
      <c r="C43" s="49"/>
      <c r="D43" s="49"/>
      <c r="E43" s="49"/>
      <c r="F43" s="49"/>
      <c r="G43" s="49"/>
      <c r="H43" s="49"/>
      <c r="I43" s="49"/>
      <c r="J43" s="49"/>
      <c r="K43" s="46"/>
      <c r="L43" s="46"/>
      <c r="M43" s="46"/>
      <c r="N43" s="46"/>
      <c r="O43" s="46"/>
      <c r="P43" s="46"/>
      <c r="Q43" s="46"/>
      <c r="R43" s="46"/>
      <c r="S43" s="46"/>
      <c r="T43" s="46"/>
      <c r="U43" s="46"/>
    </row>
    <row r="44" spans="1:21" s="51" customFormat="1" ht="126">
      <c r="A44" s="55"/>
      <c r="B44" s="54" t="s">
        <v>194</v>
      </c>
      <c r="C44" s="46"/>
      <c r="D44" s="46"/>
      <c r="E44" s="46"/>
      <c r="F44" s="46"/>
      <c r="G44" s="46"/>
      <c r="H44" s="46"/>
      <c r="I44" s="46"/>
      <c r="J44" s="46"/>
      <c r="K44" s="46"/>
      <c r="L44" s="46"/>
      <c r="M44" s="46"/>
      <c r="N44" s="46"/>
      <c r="O44" s="46"/>
      <c r="P44" s="46"/>
      <c r="Q44" s="46"/>
      <c r="R44" s="46"/>
      <c r="S44" s="46"/>
      <c r="T44" s="46"/>
      <c r="U44" s="46"/>
    </row>
    <row r="45" spans="1:21" s="51" customFormat="1" ht="18">
      <c r="A45" s="55"/>
      <c r="B45" s="54"/>
      <c r="C45" s="46"/>
      <c r="D45" s="46"/>
      <c r="E45" s="46"/>
      <c r="F45" s="46"/>
      <c r="G45" s="46"/>
      <c r="H45" s="46"/>
      <c r="I45" s="46"/>
      <c r="J45" s="46"/>
      <c r="K45" s="46"/>
      <c r="L45" s="46"/>
      <c r="M45" s="46"/>
      <c r="N45" s="46"/>
      <c r="O45" s="46"/>
      <c r="P45" s="46"/>
      <c r="Q45" s="46"/>
      <c r="R45" s="46"/>
      <c r="S45" s="46"/>
      <c r="T45" s="46"/>
      <c r="U45" s="46"/>
    </row>
    <row r="46" spans="1:21" s="51" customFormat="1" ht="18">
      <c r="A46" s="55"/>
      <c r="B46" s="54"/>
      <c r="C46" s="46"/>
      <c r="D46" s="46"/>
      <c r="E46" s="46"/>
      <c r="F46" s="46"/>
      <c r="G46" s="46"/>
      <c r="H46" s="46"/>
      <c r="I46" s="46"/>
      <c r="J46" s="46"/>
      <c r="K46" s="46"/>
      <c r="L46" s="46"/>
      <c r="M46" s="46"/>
      <c r="N46" s="46"/>
      <c r="O46" s="46"/>
      <c r="P46" s="46"/>
      <c r="Q46" s="46"/>
      <c r="R46" s="46"/>
      <c r="S46" s="46"/>
      <c r="T46" s="46"/>
      <c r="U46" s="46"/>
    </row>
    <row r="47" spans="1:21" s="51" customFormat="1" ht="18.75" thickBot="1">
      <c r="A47" s="124" t="s">
        <v>21</v>
      </c>
      <c r="B47" s="124"/>
      <c r="C47" s="57"/>
      <c r="D47" s="57"/>
      <c r="E47" s="57"/>
      <c r="F47" s="57"/>
      <c r="G47" s="57"/>
      <c r="H47" s="57"/>
      <c r="I47" s="57"/>
      <c r="J47" s="57"/>
      <c r="K47" s="46"/>
      <c r="L47" s="46"/>
      <c r="M47" s="46"/>
      <c r="N47" s="46"/>
      <c r="O47" s="46"/>
      <c r="P47" s="46"/>
      <c r="Q47" s="46"/>
      <c r="R47" s="46"/>
      <c r="S47" s="46"/>
      <c r="T47" s="46"/>
      <c r="U47" s="46"/>
    </row>
    <row r="48" spans="1:21" s="51" customFormat="1" ht="18">
      <c r="A48" s="125" t="s">
        <v>195</v>
      </c>
      <c r="B48" s="126"/>
      <c r="C48" s="126"/>
      <c r="D48" s="126"/>
      <c r="E48" s="126"/>
      <c r="F48" s="126"/>
      <c r="G48" s="126"/>
      <c r="H48" s="126"/>
      <c r="I48" s="126"/>
      <c r="J48" s="127"/>
      <c r="K48" s="49"/>
      <c r="L48" s="46"/>
      <c r="M48" s="46"/>
      <c r="N48" s="46"/>
      <c r="O48" s="46"/>
      <c r="P48" s="46"/>
      <c r="Q48" s="46"/>
      <c r="R48" s="46"/>
      <c r="S48" s="46"/>
      <c r="T48" s="46"/>
      <c r="U48" s="46"/>
    </row>
    <row r="49" spans="1:21" s="51" customFormat="1" ht="20.25">
      <c r="A49" s="58" t="s">
        <v>196</v>
      </c>
      <c r="B49" s="59"/>
      <c r="C49" s="59"/>
      <c r="D49" s="59"/>
      <c r="E49" s="59"/>
      <c r="F49" s="59"/>
      <c r="G49" s="59"/>
      <c r="H49" s="59"/>
      <c r="I49" s="59"/>
      <c r="J49" s="60"/>
      <c r="K49" s="49"/>
      <c r="L49" s="46"/>
      <c r="M49" s="46"/>
      <c r="N49" s="46"/>
      <c r="O49" s="46"/>
      <c r="P49" s="46"/>
      <c r="Q49" s="46"/>
      <c r="R49" s="46"/>
      <c r="S49" s="46"/>
      <c r="T49" s="46"/>
      <c r="U49" s="46"/>
    </row>
    <row r="50" spans="1:21" s="51" customFormat="1" ht="20.25">
      <c r="A50" s="58" t="s">
        <v>197</v>
      </c>
      <c r="B50" s="59"/>
      <c r="C50" s="59"/>
      <c r="D50" s="59"/>
      <c r="E50" s="59"/>
      <c r="F50" s="59"/>
      <c r="G50" s="59"/>
      <c r="H50" s="59"/>
      <c r="I50" s="59"/>
      <c r="J50" s="60"/>
      <c r="K50" s="49"/>
      <c r="L50" s="46"/>
      <c r="M50" s="46"/>
      <c r="N50" s="46"/>
      <c r="O50" s="46"/>
      <c r="P50" s="46"/>
      <c r="Q50" s="46"/>
      <c r="R50" s="46"/>
      <c r="S50" s="46"/>
      <c r="T50" s="46"/>
      <c r="U50" s="46"/>
    </row>
    <row r="51" spans="1:21" s="51" customFormat="1" ht="18">
      <c r="A51" s="58"/>
      <c r="B51" s="59"/>
      <c r="C51" s="59"/>
      <c r="D51" s="59"/>
      <c r="E51" s="59"/>
      <c r="F51" s="59"/>
      <c r="G51" s="59"/>
      <c r="H51" s="59"/>
      <c r="I51" s="59"/>
      <c r="J51" s="60"/>
      <c r="K51" s="49"/>
      <c r="L51" s="46"/>
      <c r="M51" s="46"/>
      <c r="N51" s="46"/>
      <c r="O51" s="46"/>
      <c r="P51" s="46"/>
      <c r="Q51" s="46"/>
      <c r="R51" s="46"/>
      <c r="S51" s="46"/>
      <c r="T51" s="46"/>
      <c r="U51" s="46"/>
    </row>
    <row r="52" spans="1:21" s="51" customFormat="1" ht="18">
      <c r="A52" s="61" t="s">
        <v>5</v>
      </c>
      <c r="B52" s="59"/>
      <c r="C52" s="59"/>
      <c r="D52" s="59"/>
      <c r="E52" s="59"/>
      <c r="F52" s="59"/>
      <c r="G52" s="59"/>
      <c r="H52" s="59"/>
      <c r="I52" s="59"/>
      <c r="J52" s="60"/>
      <c r="K52" s="49"/>
      <c r="L52" s="46"/>
      <c r="M52" s="46"/>
      <c r="N52" s="46"/>
      <c r="O52" s="46"/>
      <c r="P52" s="46"/>
      <c r="Q52" s="46"/>
      <c r="R52" s="46"/>
      <c r="S52" s="46"/>
      <c r="T52" s="46"/>
      <c r="U52" s="46"/>
    </row>
    <row r="53" spans="1:21" s="51" customFormat="1" ht="18">
      <c r="A53" s="58" t="s">
        <v>19</v>
      </c>
      <c r="B53" s="59"/>
      <c r="C53" s="59"/>
      <c r="D53" s="59"/>
      <c r="E53" s="59"/>
      <c r="F53" s="59"/>
      <c r="G53" s="59"/>
      <c r="H53" s="59"/>
      <c r="I53" s="59"/>
      <c r="J53" s="60"/>
      <c r="K53" s="49"/>
      <c r="L53" s="46"/>
      <c r="M53" s="46"/>
      <c r="N53" s="46"/>
      <c r="O53" s="46"/>
      <c r="P53" s="46"/>
      <c r="Q53" s="46"/>
      <c r="R53" s="46"/>
      <c r="S53" s="46"/>
      <c r="T53" s="46"/>
      <c r="U53" s="46"/>
    </row>
    <row r="54" spans="1:11" s="51" customFormat="1" ht="18">
      <c r="A54" s="58" t="s">
        <v>48</v>
      </c>
      <c r="B54" s="59"/>
      <c r="C54" s="59"/>
      <c r="D54" s="59"/>
      <c r="E54" s="59"/>
      <c r="F54" s="59"/>
      <c r="G54" s="59"/>
      <c r="H54" s="59"/>
      <c r="I54" s="59"/>
      <c r="J54" s="60"/>
      <c r="K54" s="62"/>
    </row>
    <row r="55" spans="1:11" s="51" customFormat="1" ht="18">
      <c r="A55" s="58" t="s">
        <v>49</v>
      </c>
      <c r="B55" s="59"/>
      <c r="C55" s="59"/>
      <c r="D55" s="59"/>
      <c r="E55" s="59"/>
      <c r="F55" s="59"/>
      <c r="G55" s="59"/>
      <c r="H55" s="59"/>
      <c r="I55" s="59"/>
      <c r="J55" s="60"/>
      <c r="K55" s="62"/>
    </row>
    <row r="56" spans="1:11" s="51" customFormat="1" ht="18">
      <c r="A56" s="58" t="s">
        <v>20</v>
      </c>
      <c r="B56" s="59"/>
      <c r="C56" s="59"/>
      <c r="D56" s="59"/>
      <c r="E56" s="59"/>
      <c r="F56" s="59"/>
      <c r="G56" s="59"/>
      <c r="H56" s="59"/>
      <c r="I56" s="59"/>
      <c r="J56" s="60"/>
      <c r="K56" s="62"/>
    </row>
    <row r="57" spans="1:11" s="51" customFormat="1" ht="18">
      <c r="A57" s="58" t="s">
        <v>50</v>
      </c>
      <c r="B57" s="59"/>
      <c r="C57" s="59"/>
      <c r="D57" s="59"/>
      <c r="E57" s="59"/>
      <c r="F57" s="59"/>
      <c r="G57" s="59"/>
      <c r="H57" s="59"/>
      <c r="I57" s="59"/>
      <c r="J57" s="60"/>
      <c r="K57" s="62"/>
    </row>
    <row r="58" spans="1:11" s="51" customFormat="1" ht="18">
      <c r="A58" s="58" t="s">
        <v>51</v>
      </c>
      <c r="B58" s="59"/>
      <c r="C58" s="59"/>
      <c r="D58" s="59"/>
      <c r="E58" s="59"/>
      <c r="F58" s="59"/>
      <c r="G58" s="59"/>
      <c r="H58" s="59"/>
      <c r="I58" s="59"/>
      <c r="J58" s="60"/>
      <c r="K58" s="62"/>
    </row>
    <row r="59" spans="1:11" s="51" customFormat="1" ht="18">
      <c r="A59" s="58" t="s">
        <v>6</v>
      </c>
      <c r="B59" s="59"/>
      <c r="C59" s="59"/>
      <c r="D59" s="59"/>
      <c r="E59" s="59"/>
      <c r="F59" s="59"/>
      <c r="G59" s="59"/>
      <c r="H59" s="59"/>
      <c r="I59" s="59"/>
      <c r="J59" s="60"/>
      <c r="K59" s="62"/>
    </row>
    <row r="60" spans="1:11" s="51" customFormat="1" ht="18.75" thickBot="1">
      <c r="A60" s="63"/>
      <c r="B60" s="64"/>
      <c r="C60" s="64"/>
      <c r="D60" s="64"/>
      <c r="E60" s="64"/>
      <c r="F60" s="64"/>
      <c r="G60" s="64"/>
      <c r="H60" s="64"/>
      <c r="I60" s="64"/>
      <c r="J60" s="65"/>
      <c r="K60" s="62"/>
    </row>
  </sheetData>
  <sheetProtection/>
  <mergeCells count="6">
    <mergeCell ref="A1:J1"/>
    <mergeCell ref="A2:J2"/>
    <mergeCell ref="D5:J5"/>
    <mergeCell ref="A3:J3"/>
    <mergeCell ref="A47:B47"/>
    <mergeCell ref="A48:J48"/>
  </mergeCells>
  <dataValidations count="2">
    <dataValidation type="list" allowBlank="1" showInputMessage="1" showErrorMessage="1" sqref="C41:C47">
      <formula1>$N$25:$N$27</formula1>
    </dataValidation>
    <dataValidation type="list" allowBlank="1" showInputMessage="1" showErrorMessage="1" sqref="C6:C40">
      <formula1>$N$27:$N$39</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21"/>
  <sheetViews>
    <sheetView zoomScale="90" zoomScaleNormal="90" zoomScalePageLayoutView="0" workbookViewId="0" topLeftCell="A2">
      <selection activeCell="B11" sqref="B11"/>
    </sheetView>
  </sheetViews>
  <sheetFormatPr defaultColWidth="11.421875" defaultRowHeight="12.75"/>
  <cols>
    <col min="1" max="1" width="12.421875" style="2" customWidth="1"/>
    <col min="2" max="2" width="43.00390625" style="2" bestFit="1" customWidth="1"/>
    <col min="3" max="3" width="102.140625" style="2" customWidth="1"/>
    <col min="4" max="16384" width="11.421875" style="2" customWidth="1"/>
  </cols>
  <sheetData>
    <row r="1" spans="1:3" ht="20.25">
      <c r="A1" s="131" t="str">
        <f>Setup!A2</f>
        <v>Capacity Capability Senior Task Force</v>
      </c>
      <c r="B1" s="131"/>
      <c r="C1" s="131"/>
    </row>
    <row r="2" spans="1:3" ht="18">
      <c r="A2" s="132" t="str">
        <f>Setup!A5</f>
        <v>Effective Load Carrying Capability</v>
      </c>
      <c r="B2" s="132"/>
      <c r="C2" s="132"/>
    </row>
    <row r="3" spans="1:8" s="1" customFormat="1" ht="18">
      <c r="A3" s="128" t="s">
        <v>7</v>
      </c>
      <c r="B3" s="128"/>
      <c r="C3" s="128"/>
      <c r="D3" s="2"/>
      <c r="E3" s="2"/>
      <c r="F3" s="2"/>
      <c r="G3" s="2"/>
      <c r="H3" s="2"/>
    </row>
    <row r="5" spans="1:3" s="36" customFormat="1" ht="12.75">
      <c r="A5" s="36" t="s">
        <v>26</v>
      </c>
      <c r="C5" s="66"/>
    </row>
    <row r="6" spans="1:3" s="68" customFormat="1" ht="17.25" customHeight="1" thickBot="1">
      <c r="A6" s="129" t="s">
        <v>8</v>
      </c>
      <c r="B6" s="130"/>
      <c r="C6" s="67" t="s">
        <v>9</v>
      </c>
    </row>
    <row r="7" spans="1:3" s="36" customFormat="1" ht="89.25">
      <c r="A7" s="37">
        <v>1</v>
      </c>
      <c r="B7" s="35" t="s">
        <v>107</v>
      </c>
      <c r="C7" s="35" t="s">
        <v>147</v>
      </c>
    </row>
    <row r="8" spans="1:3" s="36" customFormat="1" ht="12.75">
      <c r="A8" s="37" t="s">
        <v>124</v>
      </c>
      <c r="B8" s="35" t="s">
        <v>125</v>
      </c>
      <c r="C8" s="35" t="s">
        <v>126</v>
      </c>
    </row>
    <row r="9" spans="1:3" s="36" customFormat="1" ht="51">
      <c r="A9" s="38">
        <v>2</v>
      </c>
      <c r="B9" s="35" t="s">
        <v>129</v>
      </c>
      <c r="C9" s="35" t="s">
        <v>148</v>
      </c>
    </row>
    <row r="10" spans="1:3" s="36" customFormat="1" ht="12.75">
      <c r="A10" s="38" t="s">
        <v>127</v>
      </c>
      <c r="B10" s="35" t="s">
        <v>130</v>
      </c>
      <c r="C10" s="35" t="s">
        <v>142</v>
      </c>
    </row>
    <row r="11" spans="1:3" s="36" customFormat="1" ht="12.75">
      <c r="A11" s="38" t="s">
        <v>128</v>
      </c>
      <c r="B11" s="35" t="s">
        <v>131</v>
      </c>
      <c r="C11" s="35" t="s">
        <v>143</v>
      </c>
    </row>
    <row r="12" spans="1:3" s="36" customFormat="1" ht="12.75">
      <c r="A12" s="38" t="s">
        <v>154</v>
      </c>
      <c r="B12" s="35" t="s">
        <v>155</v>
      </c>
      <c r="C12" s="35" t="s">
        <v>168</v>
      </c>
    </row>
    <row r="13" spans="1:3" s="36" customFormat="1" ht="38.25">
      <c r="A13" s="38" t="s">
        <v>156</v>
      </c>
      <c r="B13" s="35" t="s">
        <v>158</v>
      </c>
      <c r="C13" s="35" t="s">
        <v>170</v>
      </c>
    </row>
    <row r="14" spans="1:3" s="36" customFormat="1" ht="25.5">
      <c r="A14" s="38" t="s">
        <v>157</v>
      </c>
      <c r="B14" s="35" t="s">
        <v>159</v>
      </c>
      <c r="C14" s="35" t="s">
        <v>169</v>
      </c>
    </row>
    <row r="15" spans="1:3" s="36" customFormat="1" ht="76.5">
      <c r="A15" s="38">
        <v>3</v>
      </c>
      <c r="B15" s="35" t="s">
        <v>134</v>
      </c>
      <c r="C15" s="35" t="s">
        <v>149</v>
      </c>
    </row>
    <row r="16" spans="1:3" s="36" customFormat="1" ht="52.5" customHeight="1">
      <c r="A16" s="38">
        <v>4</v>
      </c>
      <c r="B16" s="35" t="s">
        <v>104</v>
      </c>
      <c r="C16" s="35" t="s">
        <v>150</v>
      </c>
    </row>
    <row r="17" spans="1:3" s="36" customFormat="1" ht="52.5" customHeight="1">
      <c r="A17" s="38">
        <v>5</v>
      </c>
      <c r="B17" s="35" t="s">
        <v>59</v>
      </c>
      <c r="C17" s="35" t="s">
        <v>121</v>
      </c>
    </row>
    <row r="18" spans="1:3" s="36" customFormat="1" ht="38.25">
      <c r="A18" s="38">
        <v>6</v>
      </c>
      <c r="B18" s="35" t="s">
        <v>192</v>
      </c>
      <c r="C18" s="35" t="s">
        <v>122</v>
      </c>
    </row>
    <row r="19" spans="1:3" s="36" customFormat="1" ht="12.75">
      <c r="A19" s="38">
        <v>7</v>
      </c>
      <c r="B19" s="34" t="s">
        <v>133</v>
      </c>
      <c r="C19" s="35" t="s">
        <v>151</v>
      </c>
    </row>
    <row r="20" spans="1:3" s="36" customFormat="1" ht="12.75">
      <c r="A20" s="38">
        <v>8</v>
      </c>
      <c r="B20" s="34" t="s">
        <v>102</v>
      </c>
      <c r="C20" s="34" t="s">
        <v>123</v>
      </c>
    </row>
    <row r="21" spans="1:3" s="36" customFormat="1" ht="12.75">
      <c r="A21" s="38">
        <v>9</v>
      </c>
      <c r="B21" s="34" t="s">
        <v>132</v>
      </c>
      <c r="C21" s="34" t="s">
        <v>153</v>
      </c>
    </row>
  </sheetData>
  <sheetProtection/>
  <mergeCells count="4">
    <mergeCell ref="A3:C3"/>
    <mergeCell ref="A6:B6"/>
    <mergeCell ref="A1:C1"/>
    <mergeCell ref="A2:C2"/>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11.421875" defaultRowHeight="12.75"/>
  <cols>
    <col min="1" max="1" width="21.421875" style="2" customWidth="1"/>
    <col min="2" max="2" width="90.421875" style="2" customWidth="1"/>
    <col min="3" max="16384" width="11.421875" style="2" customWidth="1"/>
  </cols>
  <sheetData>
    <row r="1" spans="1:2" ht="20.25">
      <c r="A1" s="131" t="str">
        <f>Setup!A2</f>
        <v>Capacity Capability Senior Task Force</v>
      </c>
      <c r="B1" s="131"/>
    </row>
    <row r="2" spans="1:2" ht="18">
      <c r="A2" s="132" t="str">
        <f>Setup!A5</f>
        <v>Effective Load Carrying Capability</v>
      </c>
      <c r="B2" s="132"/>
    </row>
    <row r="3" spans="1:2" s="1" customFormat="1" ht="18">
      <c r="A3" s="128" t="s">
        <v>43</v>
      </c>
      <c r="B3" s="128"/>
    </row>
    <row r="5" spans="1:2" ht="12.75">
      <c r="A5" s="3" t="s">
        <v>52</v>
      </c>
      <c r="B5" s="7"/>
    </row>
    <row r="6" spans="1:2" s="4" customFormat="1" ht="17.25" customHeight="1" thickBot="1">
      <c r="A6" s="19" t="s">
        <v>44</v>
      </c>
      <c r="B6" s="27" t="s">
        <v>9</v>
      </c>
    </row>
    <row r="7" spans="1:2" ht="52.5" customHeight="1">
      <c r="A7" s="26" t="s">
        <v>45</v>
      </c>
      <c r="B7" s="25" t="s">
        <v>40</v>
      </c>
    </row>
    <row r="8" spans="1:2" ht="52.5" customHeight="1">
      <c r="A8" s="9"/>
      <c r="B8" s="10"/>
    </row>
    <row r="9" spans="1:2" ht="52.5" customHeight="1">
      <c r="A9" s="9"/>
      <c r="B9" s="10"/>
    </row>
    <row r="10" spans="1:2" ht="52.5" customHeight="1">
      <c r="A10" s="9"/>
      <c r="B10" s="10"/>
    </row>
    <row r="11" spans="1:2" ht="52.5" customHeight="1">
      <c r="A11" s="9"/>
      <c r="B11" s="10"/>
    </row>
    <row r="14" ht="17.25" customHeight="1"/>
  </sheetData>
  <sheetProtection/>
  <mergeCells count="3">
    <mergeCell ref="A1:B1"/>
    <mergeCell ref="A2:B2"/>
    <mergeCell ref="A3:B3"/>
  </mergeCells>
  <printOptions horizontalCentered="1"/>
  <pageMargins left="0.75" right="0.75" top="1" bottom="1" header="0.3" footer="0.3"/>
  <pageSetup fitToHeight="1" fitToWidth="1" horizontalDpi="600" verticalDpi="600" orientation="landscape" scale="78"/>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R44"/>
  <sheetViews>
    <sheetView tabSelected="1" zoomScale="130" zoomScaleNormal="130" zoomScalePageLayoutView="0" workbookViewId="0" topLeftCell="A6">
      <pane xSplit="4" ySplit="2" topLeftCell="E31" activePane="bottomRight" state="frozen"/>
      <selection pane="topLeft" activeCell="A6" sqref="A6"/>
      <selection pane="topRight" activeCell="E6" sqref="E6"/>
      <selection pane="bottomLeft" activeCell="A8" sqref="A8"/>
      <selection pane="bottomRight" activeCell="E25" sqref="E25"/>
    </sheetView>
  </sheetViews>
  <sheetFormatPr defaultColWidth="11.421875" defaultRowHeight="12.75"/>
  <cols>
    <col min="1" max="1" width="5.140625" style="79" customWidth="1"/>
    <col min="2" max="2" width="54.00390625" style="79" customWidth="1"/>
    <col min="3" max="3" width="2.57421875" style="79" hidden="1" customWidth="1"/>
    <col min="4" max="4" width="8.57421875" style="79" hidden="1" customWidth="1"/>
    <col min="5" max="5" width="94.421875" style="85" customWidth="1"/>
    <col min="6" max="6" width="112.00390625" style="79" customWidth="1"/>
    <col min="7" max="7" width="49.140625" style="79" customWidth="1"/>
    <col min="8" max="8" width="95.8515625" style="85" customWidth="1"/>
    <col min="9" max="18" width="9.140625" style="79" customWidth="1"/>
    <col min="19" max="16384" width="11.421875" style="79" customWidth="1"/>
  </cols>
  <sheetData>
    <row r="1" spans="1:8" ht="12.75" hidden="1">
      <c r="A1" s="136" t="s">
        <v>57</v>
      </c>
      <c r="B1" s="134"/>
      <c r="C1" s="134"/>
      <c r="D1" s="134"/>
      <c r="E1" s="134"/>
      <c r="F1" s="134"/>
      <c r="G1" s="134"/>
      <c r="H1" s="134"/>
    </row>
    <row r="2" spans="1:8" ht="12.75" hidden="1">
      <c r="A2" s="137" t="s">
        <v>58</v>
      </c>
      <c r="B2" s="134"/>
      <c r="C2" s="134"/>
      <c r="D2" s="134"/>
      <c r="E2" s="134"/>
      <c r="F2" s="134"/>
      <c r="G2" s="134"/>
      <c r="H2" s="134"/>
    </row>
    <row r="3" spans="1:8" ht="12.75" hidden="1">
      <c r="A3" s="135" t="s">
        <v>32</v>
      </c>
      <c r="B3" s="135"/>
      <c r="C3" s="135"/>
      <c r="D3" s="135"/>
      <c r="E3" s="135"/>
      <c r="F3" s="135"/>
      <c r="G3" s="135"/>
      <c r="H3" s="135"/>
    </row>
    <row r="4" spans="2:18" ht="12.75" hidden="1">
      <c r="B4" s="81"/>
      <c r="C4" s="81"/>
      <c r="D4" s="81"/>
      <c r="E4" s="82"/>
      <c r="F4" s="81"/>
      <c r="G4" s="80"/>
      <c r="H4" s="108"/>
      <c r="I4" s="83"/>
      <c r="J4" s="83"/>
      <c r="K4" s="83"/>
      <c r="L4" s="83"/>
      <c r="M4" s="83"/>
      <c r="N4" s="83"/>
      <c r="O4" s="83"/>
      <c r="P4" s="83"/>
      <c r="Q4" s="83"/>
      <c r="R4" s="83"/>
    </row>
    <row r="5" spans="1:18" ht="12.75" hidden="1">
      <c r="A5" s="84"/>
      <c r="I5" s="83"/>
      <c r="J5" s="83"/>
      <c r="K5" s="83"/>
      <c r="L5" s="83"/>
      <c r="M5" s="83"/>
      <c r="N5" s="83"/>
      <c r="O5" s="83"/>
      <c r="P5" s="83"/>
      <c r="Q5" s="83"/>
      <c r="R5" s="83"/>
    </row>
    <row r="6" spans="1:18" ht="11.25">
      <c r="A6" s="86"/>
      <c r="D6" s="133" t="s">
        <v>14</v>
      </c>
      <c r="E6" s="134"/>
      <c r="F6" s="134"/>
      <c r="G6" s="134"/>
      <c r="H6" s="134"/>
      <c r="I6" s="83"/>
      <c r="J6" s="83"/>
      <c r="K6" s="83"/>
      <c r="L6" s="83"/>
      <c r="M6" s="83"/>
      <c r="N6" s="83"/>
      <c r="O6" s="83"/>
      <c r="P6" s="83"/>
      <c r="Q6" s="83"/>
      <c r="R6" s="83"/>
    </row>
    <row r="7" spans="1:18" ht="33.75" customHeight="1">
      <c r="A7" s="87" t="s">
        <v>15</v>
      </c>
      <c r="B7" s="85" t="s">
        <v>13</v>
      </c>
      <c r="C7" s="85" t="s">
        <v>28</v>
      </c>
      <c r="D7" s="79" t="s">
        <v>11</v>
      </c>
      <c r="E7" s="85" t="s">
        <v>278</v>
      </c>
      <c r="F7" s="88" t="s">
        <v>271</v>
      </c>
      <c r="G7" s="79" t="s">
        <v>224</v>
      </c>
      <c r="H7" s="85" t="s">
        <v>273</v>
      </c>
      <c r="I7" s="83"/>
      <c r="J7" s="83"/>
      <c r="K7" s="83"/>
      <c r="L7" s="83"/>
      <c r="M7" s="83"/>
      <c r="N7" s="83"/>
      <c r="O7" s="83"/>
      <c r="P7" s="83"/>
      <c r="Q7" s="83"/>
      <c r="R7" s="83"/>
    </row>
    <row r="8" spans="1:18" ht="382.5">
      <c r="A8" s="89" t="s">
        <v>46</v>
      </c>
      <c r="B8" s="90" t="s">
        <v>47</v>
      </c>
      <c r="D8" s="91"/>
      <c r="E8" s="90" t="str">
        <f>"Soln A- "&amp;'2. Options Matrix'!E7&amp;" 
Soln C-"""&amp;'2. Options Matrix'!G7&amp;"
Soln D-- "&amp;'2. Options Matrix'!H7</f>
        <v>Soln A- Transition plan items:
For any delivery year with a BRA run prior to May 31, 2022, all corresponding ELCC analysis will be developed using generic backcasts for wind and solar, with unit-specific backcasts available on an opt-in basis. The generic backcasts will be based on a small set of technology types and regions. These generic backcasts will be used for all resources that have less than 10 years of operating data, unless a member requests that PJM develop a unit-specific backcast and provides the required data in the specified format at least 90 days prior to the deadline for release of ELCC results. 
Soln C-"Owners of hydro plants with storage must provide documentation
to support the parameters provided for dispatch modeling. This
documentation must support a) their plants’ physical capabilities;
b) show that the parameters do not violate any operational
limits of the plant or of other plants in the same river system;
and c) show full authorization from FERC, river basin
commissions, and any other applicable authorities to meet those
capabilities.
Soln D-- If PJM observes that ELCC modeling parameters (for example, MWh of storage) are inconsistent with observed conditions (such as MWh output), PJM will reassess the parameter levels that are appropriate for use for that plant in the ELCC model.
Limited duration resources (including Capacity Storage Resources) and combination resources (including hydro with non-pumped storage and hybrids) that intend to participate in the a given auction should provide PJM with all applicable modeling parameters and supporting documentation no later than November 1 preceding the auction in order to support development of ELCC results.
Intermittent Resources that are providing their own backcasts rather than using backcasts developed by PJM should provide those backcasts by November 1 preceding the auction.</v>
      </c>
      <c r="F8" s="90" t="s">
        <v>329</v>
      </c>
      <c r="G8" s="92"/>
      <c r="H8" s="92" t="s">
        <v>314</v>
      </c>
      <c r="I8" s="83"/>
      <c r="J8" s="83"/>
      <c r="K8" s="83"/>
      <c r="L8" s="83"/>
      <c r="M8" s="83"/>
      <c r="N8" s="83"/>
      <c r="O8" s="83"/>
      <c r="P8" s="83"/>
      <c r="Q8" s="83"/>
      <c r="R8" s="83"/>
    </row>
    <row r="9" spans="1:18" ht="11.25">
      <c r="A9" s="93">
        <v>1</v>
      </c>
      <c r="B9" s="94" t="s">
        <v>107</v>
      </c>
      <c r="D9" s="91"/>
      <c r="E9" s="78"/>
      <c r="F9" s="94"/>
      <c r="G9" s="94"/>
      <c r="H9" s="90"/>
      <c r="I9" s="83"/>
      <c r="J9" s="83"/>
      <c r="K9" s="83"/>
      <c r="L9" s="83"/>
      <c r="M9" s="83"/>
      <c r="N9" s="83"/>
      <c r="O9" s="83"/>
      <c r="P9" s="83"/>
      <c r="Q9" s="83"/>
      <c r="R9" s="83"/>
    </row>
    <row r="10" spans="1:18" ht="22.5">
      <c r="A10" s="89"/>
      <c r="B10" s="90" t="s">
        <v>135</v>
      </c>
      <c r="D10" s="91"/>
      <c r="E10" s="90" t="s">
        <v>307</v>
      </c>
      <c r="F10" s="90" t="s">
        <v>318</v>
      </c>
      <c r="G10" s="92" t="s">
        <v>141</v>
      </c>
      <c r="H10" s="95" t="s">
        <v>282</v>
      </c>
      <c r="I10" s="83"/>
      <c r="J10" s="83"/>
      <c r="K10" s="83"/>
      <c r="L10" s="83"/>
      <c r="M10" s="83"/>
      <c r="N10" s="83"/>
      <c r="O10" s="83"/>
      <c r="P10" s="83"/>
      <c r="Q10" s="83"/>
      <c r="R10" s="83"/>
    </row>
    <row r="11" spans="1:18" ht="163.5" customHeight="1">
      <c r="A11" s="89"/>
      <c r="B11" s="90" t="s">
        <v>136</v>
      </c>
      <c r="D11" s="91"/>
      <c r="E11" s="90" t="str">
        <f>"Soln A- "&amp;'2. Options Matrix'!E10&amp;"
and Soln I-- "&amp;'2. Options Matrix'!M10</f>
        <v>Soln A- 6 hour energy storage resources, 10 hour ESR
6-hour generic limited duration resources, 10-hour generic limited duration resources. 
Linear derating allowed for ESR and limited duration resources.
Resources may choose a duration class equal to or greater than: (MWh-inventory needed for other firm commitments such as black start)/(CIRs)
A resouce must be in a given duration class for at least five delivery years.
and Soln I-- 4, 6, 8 and 10 hour duration classes. Linear derating allowed.</v>
      </c>
      <c r="F11" s="78" t="s">
        <v>318</v>
      </c>
      <c r="G11" s="109" t="s">
        <v>296</v>
      </c>
      <c r="H11" s="90" t="s">
        <v>315</v>
      </c>
      <c r="I11" s="83"/>
      <c r="J11" s="83"/>
      <c r="K11" s="83"/>
      <c r="L11" s="83"/>
      <c r="M11" s="83"/>
      <c r="N11" s="83"/>
      <c r="O11" s="83"/>
      <c r="P11" s="83"/>
      <c r="Q11" s="83"/>
      <c r="R11" s="83"/>
    </row>
    <row r="12" spans="1:18" ht="101.25">
      <c r="A12" s="89"/>
      <c r="B12" s="90" t="s">
        <v>137</v>
      </c>
      <c r="D12" s="91"/>
      <c r="E12" s="90" t="s">
        <v>331</v>
      </c>
      <c r="F12" s="90" t="s">
        <v>318</v>
      </c>
      <c r="G12" s="113" t="s">
        <v>297</v>
      </c>
      <c r="H12" s="90" t="s">
        <v>316</v>
      </c>
      <c r="I12" s="83"/>
      <c r="J12" s="83"/>
      <c r="K12" s="83"/>
      <c r="L12" s="83"/>
      <c r="M12" s="83"/>
      <c r="N12" s="83"/>
      <c r="O12" s="83"/>
      <c r="P12" s="83"/>
      <c r="Q12" s="83"/>
      <c r="R12" s="83"/>
    </row>
    <row r="13" spans="1:18" ht="11.25">
      <c r="A13" s="93" t="s">
        <v>124</v>
      </c>
      <c r="B13" s="94" t="s">
        <v>139</v>
      </c>
      <c r="D13" s="91"/>
      <c r="E13" s="78" t="s">
        <v>171</v>
      </c>
      <c r="F13" s="90" t="s">
        <v>198</v>
      </c>
      <c r="G13" s="90" t="s">
        <v>225</v>
      </c>
      <c r="H13" s="90" t="s">
        <v>198</v>
      </c>
      <c r="I13" s="83"/>
      <c r="J13" s="83"/>
      <c r="K13" s="83"/>
      <c r="L13" s="83"/>
      <c r="M13" s="83"/>
      <c r="N13" s="83"/>
      <c r="O13" s="83"/>
      <c r="P13" s="83"/>
      <c r="Q13" s="83"/>
      <c r="R13" s="83"/>
    </row>
    <row r="14" spans="1:18" ht="63" customHeight="1">
      <c r="A14" s="93">
        <v>2</v>
      </c>
      <c r="B14" s="94" t="s">
        <v>193</v>
      </c>
      <c r="D14" s="91"/>
      <c r="E14" s="90" t="s">
        <v>203</v>
      </c>
      <c r="F14" s="95" t="s">
        <v>310</v>
      </c>
      <c r="G14" s="114" t="s">
        <v>298</v>
      </c>
      <c r="H14" s="90"/>
      <c r="I14" s="83"/>
      <c r="J14" s="83"/>
      <c r="K14" s="83"/>
      <c r="L14" s="83"/>
      <c r="M14" s="83"/>
      <c r="N14" s="83"/>
      <c r="O14" s="83"/>
      <c r="P14" s="83"/>
      <c r="Q14" s="83"/>
      <c r="R14" s="83"/>
    </row>
    <row r="15" spans="1:18" ht="252" customHeight="1">
      <c r="A15" s="93" t="s">
        <v>127</v>
      </c>
      <c r="B15" s="94" t="s">
        <v>130</v>
      </c>
      <c r="D15" s="91"/>
      <c r="E15" s="78" t="s">
        <v>261</v>
      </c>
      <c r="F15" s="78" t="s">
        <v>311</v>
      </c>
      <c r="G15" s="106" t="s">
        <v>299</v>
      </c>
      <c r="H15" s="96" t="s">
        <v>317</v>
      </c>
      <c r="I15" s="83"/>
      <c r="J15" s="83"/>
      <c r="K15" s="83"/>
      <c r="L15" s="83"/>
      <c r="M15" s="83"/>
      <c r="N15" s="83"/>
      <c r="O15" s="83"/>
      <c r="P15" s="83"/>
      <c r="Q15" s="83"/>
      <c r="R15" s="83"/>
    </row>
    <row r="16" spans="1:18" ht="190.5" customHeight="1">
      <c r="A16" s="93" t="s">
        <v>128</v>
      </c>
      <c r="B16" s="94" t="s">
        <v>131</v>
      </c>
      <c r="D16" s="91"/>
      <c r="E16" s="95" t="s">
        <v>259</v>
      </c>
      <c r="F16" s="95" t="s">
        <v>312</v>
      </c>
      <c r="G16" s="116" t="s">
        <v>300</v>
      </c>
      <c r="H16" s="90" t="s">
        <v>265</v>
      </c>
      <c r="I16" s="83"/>
      <c r="J16" s="97" t="s">
        <v>18</v>
      </c>
      <c r="K16" s="83"/>
      <c r="L16" s="83"/>
      <c r="M16" s="83"/>
      <c r="N16" s="83"/>
      <c r="O16" s="83"/>
      <c r="P16" s="83"/>
      <c r="Q16" s="83"/>
      <c r="R16" s="83"/>
    </row>
    <row r="17" spans="1:18" ht="90">
      <c r="A17" s="93" t="s">
        <v>154</v>
      </c>
      <c r="B17" s="94" t="s">
        <v>155</v>
      </c>
      <c r="D17" s="91"/>
      <c r="E17" s="78" t="s">
        <v>205</v>
      </c>
      <c r="F17" s="78" t="s">
        <v>319</v>
      </c>
      <c r="G17" s="106" t="s">
        <v>301</v>
      </c>
      <c r="H17" s="90" t="s">
        <v>266</v>
      </c>
      <c r="I17" s="83"/>
      <c r="J17" s="97" t="s">
        <v>31</v>
      </c>
      <c r="K17" s="83"/>
      <c r="L17" s="83"/>
      <c r="M17" s="83"/>
      <c r="N17" s="83"/>
      <c r="O17" s="83"/>
      <c r="P17" s="83"/>
      <c r="Q17" s="83"/>
      <c r="R17" s="83"/>
    </row>
    <row r="18" spans="1:18" ht="56.25">
      <c r="A18" s="93" t="s">
        <v>156</v>
      </c>
      <c r="B18" s="94" t="s">
        <v>158</v>
      </c>
      <c r="D18" s="91"/>
      <c r="E18" s="95" t="s">
        <v>208</v>
      </c>
      <c r="F18" s="95" t="s">
        <v>199</v>
      </c>
      <c r="G18" s="98"/>
      <c r="H18" s="90"/>
      <c r="I18" s="83"/>
      <c r="J18" s="97" t="s">
        <v>29</v>
      </c>
      <c r="K18" s="83"/>
      <c r="L18" s="83"/>
      <c r="M18" s="83"/>
      <c r="N18" s="83"/>
      <c r="O18" s="83"/>
      <c r="P18" s="83"/>
      <c r="Q18" s="83"/>
      <c r="R18" s="83"/>
    </row>
    <row r="19" spans="1:18" ht="22.5">
      <c r="A19" s="93"/>
      <c r="B19" s="94" t="s">
        <v>188</v>
      </c>
      <c r="D19" s="91"/>
      <c r="E19" s="78" t="s">
        <v>206</v>
      </c>
      <c r="F19" s="78" t="s">
        <v>245</v>
      </c>
      <c r="G19" s="78" t="s">
        <v>200</v>
      </c>
      <c r="H19" s="90" t="s">
        <v>200</v>
      </c>
      <c r="I19" s="83"/>
      <c r="J19" s="97" t="s">
        <v>17</v>
      </c>
      <c r="K19" s="83"/>
      <c r="L19" s="83"/>
      <c r="M19" s="83"/>
      <c r="N19" s="83"/>
      <c r="O19" s="83"/>
      <c r="P19" s="83"/>
      <c r="Q19" s="83"/>
      <c r="R19" s="83"/>
    </row>
    <row r="20" spans="1:18" ht="22.5">
      <c r="A20" s="93"/>
      <c r="B20" s="94" t="s">
        <v>189</v>
      </c>
      <c r="D20" s="91"/>
      <c r="E20" s="99" t="s">
        <v>207</v>
      </c>
      <c r="F20" s="99" t="s">
        <v>318</v>
      </c>
      <c r="G20" s="92" t="s">
        <v>200</v>
      </c>
      <c r="H20" s="90" t="s">
        <v>207</v>
      </c>
      <c r="I20" s="83"/>
      <c r="J20" s="97" t="s">
        <v>30</v>
      </c>
      <c r="K20" s="83"/>
      <c r="L20" s="83"/>
      <c r="M20" s="83"/>
      <c r="N20" s="83"/>
      <c r="O20" s="83"/>
      <c r="P20" s="83"/>
      <c r="Q20" s="83"/>
      <c r="R20" s="83"/>
    </row>
    <row r="21" spans="1:18" ht="22.5">
      <c r="A21" s="93"/>
      <c r="B21" s="94" t="s">
        <v>190</v>
      </c>
      <c r="D21" s="91"/>
      <c r="E21" s="78" t="s">
        <v>209</v>
      </c>
      <c r="F21" s="78" t="s">
        <v>318</v>
      </c>
      <c r="G21" s="78" t="s">
        <v>200</v>
      </c>
      <c r="H21" s="90" t="s">
        <v>209</v>
      </c>
      <c r="I21" s="83"/>
      <c r="J21" s="97" t="s">
        <v>16</v>
      </c>
      <c r="K21" s="83"/>
      <c r="L21" s="83"/>
      <c r="M21" s="83"/>
      <c r="N21" s="83"/>
      <c r="O21" s="83"/>
      <c r="P21" s="83"/>
      <c r="Q21" s="83"/>
      <c r="R21" s="83"/>
    </row>
    <row r="22" spans="1:18" ht="11.25">
      <c r="A22" s="93" t="s">
        <v>157</v>
      </c>
      <c r="B22" s="94" t="s">
        <v>159</v>
      </c>
      <c r="D22" s="91"/>
      <c r="E22" s="95"/>
      <c r="F22" s="95"/>
      <c r="G22" s="98"/>
      <c r="H22" s="90">
        <v>0</v>
      </c>
      <c r="I22" s="83"/>
      <c r="J22" s="83"/>
      <c r="K22" s="83"/>
      <c r="L22" s="83"/>
      <c r="M22" s="83"/>
      <c r="N22" s="83"/>
      <c r="O22" s="83"/>
      <c r="P22" s="83"/>
      <c r="Q22" s="83"/>
      <c r="R22" s="83"/>
    </row>
    <row r="23" spans="1:18" ht="78.75">
      <c r="A23" s="93"/>
      <c r="B23" s="94" t="s">
        <v>188</v>
      </c>
      <c r="D23" s="91"/>
      <c r="E23" s="78" t="s">
        <v>212</v>
      </c>
      <c r="F23" s="78" t="s">
        <v>320</v>
      </c>
      <c r="G23" s="106" t="s">
        <v>302</v>
      </c>
      <c r="H23" s="90" t="s">
        <v>267</v>
      </c>
      <c r="I23" s="83"/>
      <c r="J23" s="83"/>
      <c r="K23" s="83"/>
      <c r="L23" s="83"/>
      <c r="M23" s="83"/>
      <c r="N23" s="83"/>
      <c r="O23" s="83"/>
      <c r="P23" s="83"/>
      <c r="Q23" s="83"/>
      <c r="R23" s="83"/>
    </row>
    <row r="24" spans="1:18" ht="56.25">
      <c r="A24" s="93"/>
      <c r="B24" s="94" t="s">
        <v>189</v>
      </c>
      <c r="D24" s="91"/>
      <c r="E24" s="99" t="s">
        <v>241</v>
      </c>
      <c r="F24" s="99" t="s">
        <v>321</v>
      </c>
      <c r="G24" s="92" t="s">
        <v>200</v>
      </c>
      <c r="H24" s="90" t="s">
        <v>268</v>
      </c>
      <c r="I24" s="83"/>
      <c r="J24" s="83"/>
      <c r="K24" s="83"/>
      <c r="L24" s="83"/>
      <c r="M24" s="83"/>
      <c r="N24" s="83"/>
      <c r="O24" s="83"/>
      <c r="P24" s="83"/>
      <c r="Q24" s="83"/>
      <c r="R24" s="83"/>
    </row>
    <row r="25" spans="1:18" ht="123.75">
      <c r="A25" s="93"/>
      <c r="B25" s="94" t="s">
        <v>190</v>
      </c>
      <c r="D25" s="91"/>
      <c r="E25" s="78" t="s">
        <v>284</v>
      </c>
      <c r="F25" s="78" t="s">
        <v>322</v>
      </c>
      <c r="G25" s="106" t="s">
        <v>303</v>
      </c>
      <c r="H25" s="90" t="s">
        <v>285</v>
      </c>
      <c r="I25" s="83"/>
      <c r="J25" s="83"/>
      <c r="K25" s="83"/>
      <c r="L25" s="83"/>
      <c r="M25" s="83"/>
      <c r="N25" s="83"/>
      <c r="O25" s="83"/>
      <c r="P25" s="83"/>
      <c r="Q25" s="83"/>
      <c r="R25" s="83"/>
    </row>
    <row r="26" spans="1:18" ht="202.5">
      <c r="A26" s="93">
        <v>3</v>
      </c>
      <c r="B26" s="100" t="s">
        <v>134</v>
      </c>
      <c r="D26" s="91"/>
      <c r="E26" s="112" t="s">
        <v>111</v>
      </c>
      <c r="F26" s="112" t="s">
        <v>323</v>
      </c>
      <c r="G26" s="107" t="s">
        <v>304</v>
      </c>
      <c r="H26" s="112" t="s">
        <v>289</v>
      </c>
      <c r="I26" s="83"/>
      <c r="J26" s="83"/>
      <c r="K26" s="83"/>
      <c r="L26" s="83"/>
      <c r="M26" s="83"/>
      <c r="N26" s="83"/>
      <c r="O26" s="83"/>
      <c r="P26" s="83"/>
      <c r="Q26" s="83"/>
      <c r="R26" s="83"/>
    </row>
    <row r="27" spans="1:18" ht="340.5" customHeight="1">
      <c r="A27" s="93">
        <v>4</v>
      </c>
      <c r="B27" s="100" t="s">
        <v>140</v>
      </c>
      <c r="D27" s="91"/>
      <c r="E27" s="78" t="s">
        <v>308</v>
      </c>
      <c r="F27" s="78" t="s">
        <v>324</v>
      </c>
      <c r="G27" s="78" t="s">
        <v>305</v>
      </c>
      <c r="H27" s="78" t="s">
        <v>291</v>
      </c>
      <c r="I27" s="83"/>
      <c r="J27" s="83"/>
      <c r="K27" s="83"/>
      <c r="L27" s="83"/>
      <c r="M27" s="83"/>
      <c r="N27" s="83"/>
      <c r="O27" s="83"/>
      <c r="P27" s="83"/>
      <c r="Q27" s="83"/>
      <c r="R27" s="83"/>
    </row>
    <row r="28" spans="1:18" ht="11.25">
      <c r="A28" s="93">
        <v>5</v>
      </c>
      <c r="B28" s="100" t="s">
        <v>59</v>
      </c>
      <c r="D28" s="91"/>
      <c r="E28" s="95"/>
      <c r="F28" s="95"/>
      <c r="G28" s="92"/>
      <c r="H28" s="90"/>
      <c r="I28" s="83"/>
      <c r="J28" s="83"/>
      <c r="K28" s="83"/>
      <c r="L28" s="83"/>
      <c r="M28" s="83"/>
      <c r="N28" s="83"/>
      <c r="O28" s="83"/>
      <c r="P28" s="83"/>
      <c r="Q28" s="83"/>
      <c r="R28" s="83"/>
    </row>
    <row r="29" spans="1:18" ht="174" customHeight="1">
      <c r="A29" s="93"/>
      <c r="B29" s="90" t="s">
        <v>135</v>
      </c>
      <c r="D29" s="91"/>
      <c r="E29" s="78" t="s">
        <v>219</v>
      </c>
      <c r="F29" s="78" t="s">
        <v>325</v>
      </c>
      <c r="G29" s="106" t="s">
        <v>306</v>
      </c>
      <c r="H29" s="78" t="s">
        <v>269</v>
      </c>
      <c r="I29" s="83"/>
      <c r="J29" s="83"/>
      <c r="K29" s="83"/>
      <c r="L29" s="83"/>
      <c r="M29" s="83"/>
      <c r="N29" s="83"/>
      <c r="O29" s="83"/>
      <c r="P29" s="83"/>
      <c r="Q29" s="83"/>
      <c r="R29" s="83"/>
    </row>
    <row r="30" spans="1:18" ht="11.25">
      <c r="A30" s="93"/>
      <c r="B30" s="90" t="s">
        <v>136</v>
      </c>
      <c r="D30" s="91"/>
      <c r="E30" s="115" t="s">
        <v>233</v>
      </c>
      <c r="F30" s="115" t="s">
        <v>318</v>
      </c>
      <c r="G30" s="92" t="s">
        <v>119</v>
      </c>
      <c r="H30" s="90" t="s">
        <v>233</v>
      </c>
      <c r="I30" s="83"/>
      <c r="J30" s="83"/>
      <c r="K30" s="83"/>
      <c r="L30" s="83"/>
      <c r="M30" s="83"/>
      <c r="N30" s="83"/>
      <c r="O30" s="83"/>
      <c r="P30" s="83"/>
      <c r="Q30" s="83"/>
      <c r="R30" s="83"/>
    </row>
    <row r="31" spans="1:8" ht="177" customHeight="1">
      <c r="A31" s="93"/>
      <c r="B31" s="90" t="s">
        <v>137</v>
      </c>
      <c r="D31" s="91"/>
      <c r="E31" s="78" t="s">
        <v>309</v>
      </c>
      <c r="F31" s="78" t="s">
        <v>313</v>
      </c>
      <c r="G31" s="78" t="s">
        <v>306</v>
      </c>
      <c r="H31" s="78" t="s">
        <v>283</v>
      </c>
    </row>
    <row r="32" spans="1:8" ht="11.25">
      <c r="A32" s="93">
        <v>6</v>
      </c>
      <c r="B32" s="100" t="s">
        <v>192</v>
      </c>
      <c r="D32" s="91"/>
      <c r="E32" s="95"/>
      <c r="F32" s="95"/>
      <c r="G32" s="92"/>
      <c r="H32" s="90"/>
    </row>
    <row r="33" spans="1:8" ht="67.5">
      <c r="A33" s="93"/>
      <c r="B33" s="90" t="s">
        <v>135</v>
      </c>
      <c r="D33" s="91"/>
      <c r="E33" s="78" t="s">
        <v>218</v>
      </c>
      <c r="F33" s="78" t="s">
        <v>264</v>
      </c>
      <c r="G33" s="78" t="s">
        <v>226</v>
      </c>
      <c r="H33" s="78" t="s">
        <v>218</v>
      </c>
    </row>
    <row r="34" spans="1:8" ht="242.25" customHeight="1">
      <c r="A34" s="93"/>
      <c r="B34" s="90" t="s">
        <v>136</v>
      </c>
      <c r="D34" s="91"/>
      <c r="E34" s="115" t="str">
        <f>"Soln B- "&amp;'2. Options Matrix'!F33</f>
        <v>Soln B- Hour by hour dispatch. When limited duration resources and combination resources are required to serve load, they are dispatched in proportion to their ICAP, with no foresight.
• When the combined power of all limited duration resources and combination resources (plus all thermal resources and intermittent resources) is insufficient to meet load plus 2,450 MW of primary reserve, then Load Management is deployed. At this stage, enough Load Management is deployed such that economic resources are available to serve the remaining load plus provide 2,450 MW of Primary Reserves. Limited duration resources and combination resources are dispatched in proportion to their ICAP in order to meet residual load margin minus 2,450 MW of primary reserve, with no foresight.
• If in any hour the combined output of all resources under the above methodology is insufficient to meet load, and there is additional headroom available in any classes, then those classes are dispatched up until their power is exhausted or the load shed is avoided.
• Primary Reserves are exhausted as needed to maintain load—load is not shed in order to maintain Primary Reserves. 
Charging is during hours with sufficient margin, including  between daily peaks in winter.
</v>
      </c>
      <c r="F34" s="115" t="s">
        <v>326</v>
      </c>
      <c r="G34" s="115" t="s">
        <v>119</v>
      </c>
      <c r="H34" s="115" t="s">
        <v>292</v>
      </c>
    </row>
    <row r="35" spans="1:8" ht="381" customHeight="1">
      <c r="A35" s="93"/>
      <c r="B35" s="90" t="s">
        <v>137</v>
      </c>
      <c r="D35" s="91"/>
      <c r="E35" s="104" t="s">
        <v>293</v>
      </c>
      <c r="F35" s="104" t="s">
        <v>327</v>
      </c>
      <c r="G35" s="104"/>
      <c r="H35" s="104" t="s">
        <v>294</v>
      </c>
    </row>
    <row r="36" spans="1:8" ht="90">
      <c r="A36" s="89">
        <v>7</v>
      </c>
      <c r="B36" s="90" t="s">
        <v>133</v>
      </c>
      <c r="D36" s="91"/>
      <c r="E36" s="115" t="s">
        <v>160</v>
      </c>
      <c r="F36" s="115" t="s">
        <v>328</v>
      </c>
      <c r="G36" s="115" t="s">
        <v>160</v>
      </c>
      <c r="H36" s="115" t="s">
        <v>270</v>
      </c>
    </row>
    <row r="37" spans="5:8" ht="11.25">
      <c r="E37" s="101"/>
      <c r="F37" s="83"/>
      <c r="G37" s="83"/>
      <c r="H37" s="101"/>
    </row>
    <row r="38" spans="5:8" ht="11.25">
      <c r="E38" s="101"/>
      <c r="F38" s="83"/>
      <c r="G38" s="83"/>
      <c r="H38" s="101"/>
    </row>
    <row r="39" ht="12.75">
      <c r="A39" s="102" t="s">
        <v>23</v>
      </c>
    </row>
    <row r="40" ht="12.75">
      <c r="A40" s="84" t="s">
        <v>24</v>
      </c>
    </row>
    <row r="41" ht="12.75">
      <c r="A41" s="84" t="s">
        <v>25</v>
      </c>
    </row>
    <row r="42" spans="2:8" ht="12.75">
      <c r="B42" s="84"/>
      <c r="C42" s="84"/>
      <c r="D42" s="84"/>
      <c r="E42" s="103"/>
      <c r="F42" s="84"/>
      <c r="G42" s="84"/>
      <c r="H42" s="103"/>
    </row>
    <row r="43" spans="2:8" ht="12.75">
      <c r="B43" s="84"/>
      <c r="C43" s="84"/>
      <c r="D43" s="84"/>
      <c r="E43" s="103"/>
      <c r="F43" s="84"/>
      <c r="G43" s="84"/>
      <c r="H43" s="103"/>
    </row>
    <row r="44" spans="2:8" ht="12.75">
      <c r="B44" s="84"/>
      <c r="C44" s="84"/>
      <c r="D44" s="84"/>
      <c r="E44" s="103"/>
      <c r="F44" s="84"/>
      <c r="G44" s="84"/>
      <c r="H44" s="103"/>
    </row>
  </sheetData>
  <sheetProtection/>
  <mergeCells count="4">
    <mergeCell ref="D6:H6"/>
    <mergeCell ref="A3:H3"/>
    <mergeCell ref="A1:H1"/>
    <mergeCell ref="A2:H2"/>
  </mergeCells>
  <dataValidations count="1">
    <dataValidation type="list" allowBlank="1" showInputMessage="1" showErrorMessage="1" sqref="C8:C49">
      <formula1>$J$16:$J$21</formula1>
    </dataValidation>
  </dataValidations>
  <printOptions/>
  <pageMargins left="0.75" right="0.75" top="1" bottom="1"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4" sqref="A4"/>
    </sheetView>
  </sheetViews>
  <sheetFormatPr defaultColWidth="11.421875" defaultRowHeight="12.75"/>
  <cols>
    <col min="1" max="1" width="3.421875" style="1" customWidth="1"/>
    <col min="2" max="2" width="35.421875" style="2" customWidth="1"/>
    <col min="3" max="3" width="32.421875" style="2" customWidth="1"/>
    <col min="4" max="4" width="38.00390625" style="2" customWidth="1"/>
    <col min="5" max="5" width="30.421875" style="2" customWidth="1"/>
    <col min="6" max="6" width="27.421875" style="2" customWidth="1"/>
    <col min="7" max="16384" width="11.421875" style="2" customWidth="1"/>
  </cols>
  <sheetData>
    <row r="1" spans="1:7" ht="20.25">
      <c r="A1" s="131" t="str">
        <f>Setup!A2</f>
        <v>Capacity Capability Senior Task Force</v>
      </c>
      <c r="B1" s="131"/>
      <c r="C1" s="131"/>
      <c r="D1" s="131"/>
      <c r="E1" s="131"/>
      <c r="F1" s="131"/>
      <c r="G1" s="131"/>
    </row>
    <row r="2" spans="1:7" ht="18">
      <c r="A2" s="132" t="str">
        <f>Setup!A5</f>
        <v>Effective Load Carrying Capability</v>
      </c>
      <c r="B2" s="132"/>
      <c r="C2" s="132"/>
      <c r="D2" s="132"/>
      <c r="E2" s="132"/>
      <c r="F2" s="132"/>
      <c r="G2" s="132"/>
    </row>
    <row r="3" spans="1:9" ht="18">
      <c r="A3" s="128" t="s">
        <v>41</v>
      </c>
      <c r="B3" s="128"/>
      <c r="C3" s="128"/>
      <c r="D3" s="128"/>
      <c r="E3" s="128"/>
      <c r="F3" s="128"/>
      <c r="G3" s="128"/>
      <c r="H3" s="128"/>
      <c r="I3" s="128"/>
    </row>
    <row r="4" spans="1:2" ht="38.25" customHeight="1">
      <c r="A4" s="2"/>
      <c r="B4" s="7" t="s">
        <v>53</v>
      </c>
    </row>
    <row r="5" spans="1:6" ht="41.25" customHeight="1">
      <c r="A5" s="7"/>
      <c r="B5" s="138" t="s">
        <v>27</v>
      </c>
      <c r="C5" s="139"/>
      <c r="D5" s="139"/>
      <c r="E5" s="139"/>
      <c r="F5" s="140"/>
    </row>
    <row r="6" spans="1:6" ht="43.5" customHeight="1">
      <c r="A6" s="7"/>
      <c r="B6" s="11" t="s">
        <v>0</v>
      </c>
      <c r="C6" s="24" t="s">
        <v>1</v>
      </c>
      <c r="D6" s="11" t="s">
        <v>2</v>
      </c>
      <c r="E6" s="24" t="s">
        <v>3</v>
      </c>
      <c r="F6" s="11" t="s">
        <v>4</v>
      </c>
    </row>
    <row r="7" spans="1:6" ht="12.75">
      <c r="A7" s="12">
        <v>1</v>
      </c>
      <c r="B7" s="23" t="s">
        <v>10</v>
      </c>
      <c r="C7" s="22" t="s">
        <v>10</v>
      </c>
      <c r="D7" s="23" t="s">
        <v>10</v>
      </c>
      <c r="E7" s="22" t="s">
        <v>10</v>
      </c>
      <c r="F7" s="23" t="s">
        <v>10</v>
      </c>
    </row>
    <row r="8" spans="1:6" ht="12.75">
      <c r="A8" s="12">
        <v>2</v>
      </c>
      <c r="B8" s="23" t="s">
        <v>10</v>
      </c>
      <c r="C8" s="22" t="s">
        <v>10</v>
      </c>
      <c r="D8" s="23" t="s">
        <v>10</v>
      </c>
      <c r="E8" s="22" t="s">
        <v>10</v>
      </c>
      <c r="F8" s="23" t="s">
        <v>10</v>
      </c>
    </row>
    <row r="9" spans="1:6" ht="12.75">
      <c r="A9" s="12">
        <v>3</v>
      </c>
      <c r="B9" s="23" t="s">
        <v>10</v>
      </c>
      <c r="C9" s="22" t="s">
        <v>10</v>
      </c>
      <c r="D9" s="23" t="s">
        <v>10</v>
      </c>
      <c r="E9" s="22" t="s">
        <v>10</v>
      </c>
      <c r="F9" s="23" t="s">
        <v>10</v>
      </c>
    </row>
    <row r="10" spans="1:6" ht="12.75">
      <c r="A10" s="12">
        <v>4</v>
      </c>
      <c r="B10" s="23" t="s">
        <v>10</v>
      </c>
      <c r="C10" s="22" t="s">
        <v>10</v>
      </c>
      <c r="D10" s="23" t="s">
        <v>10</v>
      </c>
      <c r="E10" s="22" t="s">
        <v>10</v>
      </c>
      <c r="F10" s="23" t="s">
        <v>10</v>
      </c>
    </row>
    <row r="11" spans="1:6" ht="12.75">
      <c r="A11" s="12">
        <v>5</v>
      </c>
      <c r="B11" s="23" t="s">
        <v>10</v>
      </c>
      <c r="C11" s="22" t="s">
        <v>10</v>
      </c>
      <c r="D11" s="23" t="s">
        <v>10</v>
      </c>
      <c r="E11" s="22" t="s">
        <v>10</v>
      </c>
      <c r="F11" s="2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5" right="0.75" top="1" bottom="1"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4">
      <selection activeCell="E20" sqref="E20"/>
    </sheetView>
  </sheetViews>
  <sheetFormatPr defaultColWidth="11.421875" defaultRowHeight="12.75"/>
  <cols>
    <col min="1" max="1" width="95.421875" style="0" customWidth="1"/>
  </cols>
  <sheetData>
    <row r="1" ht="20.25">
      <c r="A1" s="15" t="str">
        <f>Setup!A2</f>
        <v>Capacity Capability Senior Task Force</v>
      </c>
    </row>
    <row r="2" ht="18">
      <c r="A2" s="16" t="str">
        <f>Setup!A5</f>
        <v>Effective Load Carrying Capability</v>
      </c>
    </row>
    <row r="3" ht="18">
      <c r="A3" s="6" t="s">
        <v>42</v>
      </c>
    </row>
    <row r="5" s="1" customFormat="1" ht="12.75">
      <c r="A5" s="1" t="s">
        <v>54</v>
      </c>
    </row>
    <row r="7" ht="12.75">
      <c r="A7" s="17" t="s">
        <v>34</v>
      </c>
    </row>
    <row r="8" ht="30" customHeight="1">
      <c r="A8" s="10" t="s">
        <v>101</v>
      </c>
    </row>
    <row r="9" ht="30" customHeight="1">
      <c r="A9" s="8" t="s">
        <v>102</v>
      </c>
    </row>
    <row r="10" ht="30" customHeight="1">
      <c r="A10" s="34" t="s">
        <v>132</v>
      </c>
    </row>
    <row r="11" ht="30" customHeight="1">
      <c r="A11" s="34"/>
    </row>
    <row r="12" ht="30" customHeight="1">
      <c r="A12" s="18"/>
    </row>
    <row r="13" ht="30" customHeight="1">
      <c r="A13" s="18"/>
    </row>
    <row r="14" ht="30" customHeight="1">
      <c r="A14" s="18"/>
    </row>
    <row r="15" ht="30" customHeight="1">
      <c r="A15" s="18"/>
    </row>
  </sheetData>
  <sheetProtection/>
  <printOptions/>
  <pageMargins left="0.75" right="0.75" top="1" bottom="1" header="0.3" footer="0.3"/>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11.421875" defaultRowHeight="12.75"/>
  <cols>
    <col min="1" max="2" width="9.421875" style="0" customWidth="1"/>
    <col min="3" max="3" width="68.8515625" style="0" customWidth="1"/>
    <col min="4" max="23" width="9.140625" style="0" customWidth="1"/>
  </cols>
  <sheetData>
    <row r="1" spans="1:10" ht="20.25">
      <c r="A1" s="131" t="str">
        <f>Setup!A2</f>
        <v>Capacity Capability Senior Task Force</v>
      </c>
      <c r="B1" s="131"/>
      <c r="C1" s="141"/>
      <c r="D1" s="141"/>
      <c r="E1" s="141"/>
      <c r="F1" s="141"/>
      <c r="G1" s="141"/>
      <c r="H1" s="141"/>
      <c r="I1" s="141"/>
      <c r="J1" s="141"/>
    </row>
    <row r="2" spans="1:10" ht="18">
      <c r="A2" s="132" t="str">
        <f>Setup!A5</f>
        <v>Effective Load Carrying Capability</v>
      </c>
      <c r="B2" s="132"/>
      <c r="C2" s="141"/>
      <c r="D2" s="141"/>
      <c r="E2" s="141"/>
      <c r="F2" s="141"/>
      <c r="G2" s="141"/>
      <c r="H2" s="141"/>
      <c r="I2" s="141"/>
      <c r="J2" s="141"/>
    </row>
    <row r="3" spans="1:10" ht="18">
      <c r="A3" s="128" t="s">
        <v>35</v>
      </c>
      <c r="B3" s="128"/>
      <c r="C3" s="128"/>
      <c r="D3" s="128"/>
      <c r="E3" s="128"/>
      <c r="F3" s="128"/>
      <c r="G3" s="128"/>
      <c r="H3" s="128"/>
      <c r="I3" s="128"/>
      <c r="J3" s="128"/>
    </row>
    <row r="4" spans="1:23" ht="18">
      <c r="A4" s="5" t="s">
        <v>39</v>
      </c>
      <c r="B4" s="5"/>
      <c r="C4" s="13"/>
      <c r="D4" s="13"/>
      <c r="E4" s="13"/>
      <c r="F4" s="13"/>
      <c r="G4" s="13"/>
      <c r="H4" s="6"/>
      <c r="I4" s="6"/>
      <c r="J4" s="6"/>
      <c r="L4" s="14"/>
      <c r="M4" s="14"/>
      <c r="N4" s="14"/>
      <c r="O4" s="14"/>
      <c r="P4" s="14"/>
      <c r="Q4" s="14"/>
      <c r="R4" s="14"/>
      <c r="S4" s="14"/>
      <c r="T4" s="14"/>
      <c r="U4" s="14"/>
      <c r="V4" s="14"/>
      <c r="W4" s="14"/>
    </row>
    <row r="5" spans="1:23" ht="18">
      <c r="A5" s="5" t="s">
        <v>55</v>
      </c>
      <c r="B5" s="5"/>
      <c r="C5" s="13"/>
      <c r="D5" s="13"/>
      <c r="E5" s="13"/>
      <c r="F5" s="13"/>
      <c r="G5" s="13"/>
      <c r="H5" s="6"/>
      <c r="I5" s="6"/>
      <c r="J5" s="6"/>
      <c r="L5" s="14"/>
      <c r="M5" s="14"/>
      <c r="N5" s="14"/>
      <c r="O5" s="14"/>
      <c r="P5" s="14"/>
      <c r="Q5" s="14"/>
      <c r="R5" s="14"/>
      <c r="S5" s="14"/>
      <c r="T5" s="14"/>
      <c r="U5" s="14"/>
      <c r="V5" s="14"/>
      <c r="W5" s="14"/>
    </row>
    <row r="6" spans="1:23" ht="25.5">
      <c r="A6" s="20" t="s">
        <v>36</v>
      </c>
      <c r="B6" s="21" t="s">
        <v>38</v>
      </c>
      <c r="C6" s="20" t="s">
        <v>37</v>
      </c>
      <c r="D6" s="5"/>
      <c r="E6" s="5"/>
      <c r="F6" s="5"/>
      <c r="G6" s="5"/>
      <c r="L6" s="14"/>
      <c r="M6" s="14"/>
      <c r="N6" s="14"/>
      <c r="O6" s="14"/>
      <c r="P6" s="14"/>
      <c r="Q6" s="14"/>
      <c r="R6" s="14"/>
      <c r="S6" s="14"/>
      <c r="T6" s="14"/>
      <c r="U6" s="14"/>
      <c r="V6" s="14"/>
      <c r="W6" s="14"/>
    </row>
    <row r="7" spans="1:3" ht="12.75">
      <c r="A7" s="18">
        <v>1</v>
      </c>
      <c r="B7" s="18"/>
      <c r="C7" s="18"/>
    </row>
    <row r="8" spans="1:3" ht="12.75">
      <c r="A8" s="18">
        <v>2</v>
      </c>
      <c r="B8" s="18"/>
      <c r="C8" s="18"/>
    </row>
    <row r="9" spans="1:3" ht="12.75">
      <c r="A9" s="18">
        <v>3</v>
      </c>
      <c r="B9" s="18"/>
      <c r="C9" s="18"/>
    </row>
    <row r="10" spans="1:3" ht="12.75">
      <c r="A10" s="18"/>
      <c r="B10" s="18"/>
      <c r="C10" s="18"/>
    </row>
    <row r="11" spans="1:3" ht="12.75">
      <c r="A11" s="18"/>
      <c r="B11" s="18"/>
      <c r="C11" s="18"/>
    </row>
    <row r="12" spans="1:3" ht="12.75">
      <c r="A12" s="18"/>
      <c r="B12" s="18"/>
      <c r="C12" s="18"/>
    </row>
    <row r="13" spans="1:3" ht="12.75">
      <c r="A13" s="18"/>
      <c r="B13" s="18"/>
      <c r="C13" s="18"/>
    </row>
    <row r="14" spans="1:3" ht="12.75">
      <c r="A14" s="18"/>
      <c r="B14" s="18"/>
      <c r="C14" s="18"/>
    </row>
    <row r="15" spans="1:3" ht="12.75">
      <c r="A15" s="18"/>
      <c r="B15" s="18"/>
      <c r="C15" s="18"/>
    </row>
    <row r="16" spans="1:3" ht="12.75">
      <c r="A16" s="18"/>
      <c r="B16" s="18"/>
      <c r="C16" s="18"/>
    </row>
    <row r="17" spans="1:3" ht="12.75">
      <c r="A17" s="18"/>
      <c r="B17" s="18"/>
      <c r="C17" s="18"/>
    </row>
    <row r="18" spans="1:3" ht="12.75">
      <c r="A18" s="18"/>
      <c r="B18" s="18"/>
      <c r="C18" s="18"/>
    </row>
    <row r="19" spans="1:3" ht="12.75">
      <c r="A19" s="18"/>
      <c r="B19" s="18"/>
      <c r="C19" s="18"/>
    </row>
  </sheetData>
  <sheetProtection/>
  <mergeCells count="3">
    <mergeCell ref="A1:J1"/>
    <mergeCell ref="A2:J2"/>
    <mergeCell ref="A3:J3"/>
  </mergeCells>
  <printOptions/>
  <pageMargins left="0.75" right="0.75" top="1" bottom="1" header="0.3" footer="0.3"/>
  <pageSetup horizontalDpi="200" verticalDpi="2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2020-09-02T14:53:22Z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{C302862A-9922-4940-A363-CD32543D186C}</vt:lpwstr>
  </property>
  <property fmtid="{D5CDD505-2E9C-101B-9397-08002B2CF9AE}" pid="3" name="docIndexRef">
    <vt:lpwstr>01f5ce04-37bf-4841-bb62-2cbc39724ba4</vt:lpwstr>
  </property>
  <property fmtid="{D5CDD505-2E9C-101B-9397-08002B2CF9AE}" pid="4" name="bjSaver">
    <vt:lpwstr>CA/WFMQjmZiv3cWO0IeiMOzxIhqCryH5</vt:lpwstr>
  </property>
  <property fmtid="{D5CDD505-2E9C-101B-9397-08002B2CF9AE}" pid="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6" name="bjDocumentLabelXML-0">
    <vt:lpwstr>ames.com/2008/01/sie/internal/label"&gt;&lt;element uid="c5f8eb12-5b27-439d-aaa6-3402af626fa3" value="" /&gt;&lt;/sisl&gt;</vt:lpwstr>
  </property>
  <property fmtid="{D5CDD505-2E9C-101B-9397-08002B2CF9AE}" pid="7" name="bjDocumentSecurityLabel">
    <vt:lpwstr>AEP Public</vt:lpwstr>
  </property>
</Properties>
</file>