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5"/>
  </bookViews>
  <sheets>
    <sheet name="1. Interest Identification" sheetId="1" r:id="rId1"/>
    <sheet name="PJM Min Cap Req" sheetId="2" r:id="rId2"/>
    <sheet name="FTR Min Cap Req" sheetId="3" r:id="rId3"/>
    <sheet name="Virtual Min Cap Req" sheetId="4" r:id="rId4"/>
    <sheet name="NonFTR-NonVirtual Min Cap Req" sheetId="5" r:id="rId5"/>
    <sheet name="2. Options Matrix- Design Comp." sheetId="6" r:id="rId6"/>
    <sheet name="2a. Component Details" sheetId="7" r:id="rId7"/>
    <sheet name="2b. Solution Details" sheetId="8" r:id="rId8"/>
    <sheet name="3. Package Matrix" sheetId="9" r:id="rId9"/>
    <sheet name="Parking Lot" sheetId="10" r:id="rId10"/>
  </sheets>
  <externalReferences>
    <externalReference r:id="rId13"/>
  </externalReferences>
  <definedNames>
    <definedName name="_xlnm.Print_Area" localSheetId="6">'2a. Component Details'!$A$1:$C$12</definedName>
    <definedName name="_xlnm.Print_Area" localSheetId="2">'FTR Min Cap Req'!$A$1:$F$16</definedName>
    <definedName name="_xlnm.Print_Area" localSheetId="1">'PJM Min Cap Req'!$A$1:$D$11</definedName>
    <definedName name="_xlnm.Print_Area" localSheetId="3">'Virtual Min Cap Req'!$A$1:$F$16</definedName>
    <definedName name="_xlnm.Print_Titles" localSheetId="6">'2a. Component Details'!$1:$6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<sst xmlns="http://schemas.openxmlformats.org/spreadsheetml/2006/main" count="270" uniqueCount="113">
  <si>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</si>
  <si>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</si>
  <si>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</si>
  <si>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</si>
  <si>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</si>
  <si>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</si>
  <si>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</si>
  <si>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</si>
  <si>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</si>
  <si>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</si>
  <si>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</si>
  <si>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</si>
  <si>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</si>
  <si>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</si>
  <si>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</si>
  <si>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</si>
  <si>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</si>
  <si>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</si>
  <si>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</si>
  <si>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</si>
  <si>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</si>
  <si>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</si>
  <si>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</si>
  <si>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</si>
  <si>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</si>
  <si>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</si>
  <si>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</si>
  <si>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</si>
  <si>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</si>
  <si>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</si>
  <si>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</si>
  <si>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</si>
  <si>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</si>
  <si>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</si>
  <si>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</si>
  <si>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Credit Subcommittee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</si>
  <si>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</si>
  <si>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FTR - minimum tangible assets</t>
  </si>
  <si>
    <t>Virtual - minimum tangible assets</t>
  </si>
  <si>
    <t>Virtual - collateral alternative</t>
  </si>
  <si>
    <t>Non-FTR/non-virtual - minimum tangible assets</t>
  </si>
  <si>
    <t>Non-FTR/non-virtual - collateral alternative</t>
  </si>
  <si>
    <t>$1 million</t>
  </si>
  <si>
    <t>$10 million</t>
  </si>
  <si>
    <t>$5 million</t>
  </si>
  <si>
    <t>$500,000 collateral reduction plus 10% reduction on remaining balance</t>
  </si>
  <si>
    <t>$200,000 collateral reduction plus 10% reduction on remaining balance</t>
  </si>
  <si>
    <t>10% collateral reduction</t>
  </si>
  <si>
    <t>Restricted assets</t>
  </si>
  <si>
    <t>Audited financials</t>
  </si>
  <si>
    <t>Yes</t>
  </si>
  <si>
    <t>NA</t>
  </si>
  <si>
    <t>Tangible Net Worth</t>
  </si>
  <si>
    <t>Tangible Assets</t>
  </si>
  <si>
    <t>Collateral Alternative</t>
  </si>
  <si>
    <t>Restricted Assets</t>
  </si>
  <si>
    <t>Guaranties</t>
  </si>
  <si>
    <t>Audited Financials</t>
  </si>
  <si>
    <t>FTR</t>
  </si>
  <si>
    <t>Virtual</t>
  </si>
  <si>
    <t>Other</t>
  </si>
  <si>
    <t>$500,000 reduction plus 10% reduction on remaining balance</t>
  </si>
  <si>
    <t>$200,000 reduction plus 10% reduction on remaining balance</t>
  </si>
  <si>
    <t>10% reduction</t>
  </si>
  <si>
    <t>Excluded from tangible net worth/tangible assets</t>
  </si>
  <si>
    <t>PJM</t>
  </si>
  <si>
    <t>Minimum Capital Requirements - Attachment Q §I.C.1</t>
  </si>
  <si>
    <t>ISO-NE</t>
  </si>
  <si>
    <t>MISO</t>
  </si>
  <si>
    <t>SPP</t>
  </si>
  <si>
    <t>25% additional required</t>
  </si>
  <si>
    <t>$500,000 minimum with $250,000 restricted</t>
  </si>
  <si>
    <t>$500,000 declining levels based on duration and activity</t>
  </si>
  <si>
    <t>Minimum of $200,000 or twice market exposure</t>
  </si>
  <si>
    <t>No mention of guaranties</t>
  </si>
  <si>
    <t>Guarantor must meet tangible net worth/tangible assets</t>
  </si>
  <si>
    <r>
      <t>FTR</t>
    </r>
    <r>
      <rPr>
        <b/>
        <vertAlign val="superscript"/>
        <sz val="14"/>
        <color indexed="10"/>
        <rFont val="Arial Narrow"/>
        <family val="2"/>
      </rPr>
      <t>(1)</t>
    </r>
  </si>
  <si>
    <r>
      <rPr>
        <vertAlign val="superscript"/>
        <sz val="10"/>
        <color indexed="8"/>
        <rFont val="Arial"/>
        <family val="2"/>
      </rPr>
      <t>(2)</t>
    </r>
    <r>
      <rPr>
        <sz val="10"/>
        <color theme="1"/>
        <rFont val="Arial"/>
        <family val="2"/>
      </rPr>
      <t xml:space="preserve"> CAISO Collateral Alternative (all markets) - $500,000 for participants with &lt; 6 months activity; $500,000 with &gt; 6 months activity and estimated liability for prior 6 months &gt; $100,000; $100,000 with &gt; 6 months activity and estimated liability for prior 6 months &lt; $100,000</t>
    </r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</si>
  <si>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theme="1"/>
        <rFont val="Arial"/>
        <family val="2"/>
      </rPr>
      <t xml:space="preserve"> Except for MISO, the minimum capital requirements are the same for all markets for the other RTOs/ISOs</t>
    </r>
  </si>
  <si>
    <r>
      <t>CAISO</t>
    </r>
    <r>
      <rPr>
        <b/>
        <vertAlign val="superscript"/>
        <sz val="10"/>
        <color indexed="8"/>
        <rFont val="Arial"/>
        <family val="2"/>
      </rPr>
      <t>(2)</t>
    </r>
  </si>
  <si>
    <r>
      <t>Virtual</t>
    </r>
    <r>
      <rPr>
        <b/>
        <vertAlign val="superscript"/>
        <sz val="14"/>
        <color indexed="10"/>
        <rFont val="Arial Narrow"/>
        <family val="2"/>
      </rPr>
      <t>(1)</t>
    </r>
  </si>
  <si>
    <t>$200,000 minimum with $100,000 restricted</t>
  </si>
  <si>
    <t>Credit Ratings</t>
  </si>
  <si>
    <t>Minimum BBB-</t>
  </si>
  <si>
    <r>
      <t>Non-FTR/Non-Virtual</t>
    </r>
    <r>
      <rPr>
        <b/>
        <vertAlign val="superscript"/>
        <sz val="14"/>
        <color indexed="10"/>
        <rFont val="Arial Narrow"/>
        <family val="2"/>
      </rPr>
      <t>(1)</t>
    </r>
  </si>
  <si>
    <t>$50,000 minimum with $25,000 restricted</t>
  </si>
  <si>
    <t>Must be affiliate that meets minimum capital requirements;  capped guaranty results in guaranty face amount reduction of $500,000 and then 10% on remaining balance and 10% reduction on collateral; uncapped guaranties have no reductions</t>
  </si>
  <si>
    <t>None</t>
  </si>
  <si>
    <t>Eliminate collateral alternative entirely</t>
  </si>
  <si>
    <t>Eliminate Tangible Asset alternative entirely</t>
  </si>
  <si>
    <t>Use of corporate guaranties to meet Minimum Capital requirements</t>
  </si>
  <si>
    <t>Must be audited in order to meet Minimum Capital requirements</t>
  </si>
  <si>
    <t>Must be affiliate that meets minimum capital requirements;  If guaranty capped, reduce by $500,000 plus 10% of remaining balance plus 10% reduction on collateral; uncapped guaranties have no reductions. Guarantor not required to meet unsecured credit requirements.</t>
  </si>
  <si>
    <t>Eliminate guaranty option for meeting minimum capital requirements</t>
  </si>
  <si>
    <t>F</t>
  </si>
  <si>
    <t>G</t>
  </si>
  <si>
    <t>$10 million for FTR Annual Auction participation; 
$20 million for LTFTR participation; 
No collateral alternative</t>
  </si>
  <si>
    <t>$50 Million</t>
  </si>
  <si>
    <t>FTR - collateral alternative Amount</t>
  </si>
  <si>
    <t>Collateral Requirement</t>
  </si>
  <si>
    <t>Collateral is an "alternative" to minimum capital tests</t>
  </si>
  <si>
    <t>Require collateral in addition to minimum capital</t>
  </si>
  <si>
    <t>$25 million</t>
  </si>
  <si>
    <t>Reduction of $2 million  plus 10%</t>
  </si>
  <si>
    <t>Reduction of $1 million  plus 10%</t>
  </si>
  <si>
    <r>
      <t xml:space="preserve">Reduce </t>
    </r>
    <r>
      <rPr>
        <u val="single"/>
        <sz val="10"/>
        <color indexed="8"/>
        <rFont val="Arial"/>
        <family val="2"/>
      </rPr>
      <t>all</t>
    </r>
    <r>
      <rPr>
        <sz val="10"/>
        <color theme="1"/>
        <rFont val="Arial"/>
        <family val="2"/>
      </rPr>
      <t xml:space="preserve"> guaranties by same amount as  revised FTR collateral alternatives</t>
    </r>
  </si>
  <si>
    <t>Cash asset discount for unrated entities</t>
  </si>
  <si>
    <t>Require minimum BBB- rating for  "Minimum Capitalization" guarantors</t>
  </si>
  <si>
    <t>Credit ratings for Minimum Capitalization guarantors</t>
  </si>
  <si>
    <t>Discount first $10 million of cash &amp; equivalent assets when calculating TNW, Tangible Assets and unsecured credit for unrated entities</t>
  </si>
  <si>
    <t>FTR - minimum tangible net worth (TNW)</t>
  </si>
  <si>
    <t>Virtual - minimum tangible net worth (TNW)</t>
  </si>
  <si>
    <t>Non-FTR/non-virtual - minimum TNW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</si>
</sst>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"/>
      <family val="2"/>
    </font>
    <font>
      <i/>
      <sz val="16"/>
      <color indexed="10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sz val="12"/>
      <color theme="1"/>
      <name val="Arial"/>
      <family val="2"/>
    </font>
    <font>
      <i/>
      <sz val="16"/>
      <color rgb="FFFF0000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5" fillId="0" borderId="0" xfId="0" applyFont="1" applyFill="1" applyAlignment="1">
      <alignment/>
    </xf>
    <xf numFmtId="0" fontId="50" fillId="33" borderId="2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21" xfId="0" applyNumberFormat="1" applyBorder="1" applyAlignment="1">
      <alignment/>
    </xf>
    <xf numFmtId="6" fontId="0" fillId="0" borderId="21" xfId="0" applyNumberFormat="1" applyBorder="1" applyAlignment="1">
      <alignment wrapText="1"/>
    </xf>
    <xf numFmtId="6" fontId="0" fillId="0" borderId="21" xfId="0" applyNumberForma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57" fillId="0" borderId="0" xfId="0" applyFont="1" applyFill="1" applyAlignment="1">
      <alignment vertical="top"/>
    </xf>
    <xf numFmtId="0" fontId="56" fillId="33" borderId="0" xfId="0" applyFont="1" applyFill="1" applyAlignment="1">
      <alignment/>
    </xf>
    <xf numFmtId="6" fontId="0" fillId="0" borderId="21" xfId="0" applyNumberFormat="1" applyBorder="1" applyAlignment="1">
      <alignment horizontal="left" wrapText="1"/>
    </xf>
    <xf numFmtId="6" fontId="0" fillId="34" borderId="21" xfId="0" applyNumberFormat="1" applyFill="1" applyBorder="1" applyAlignment="1">
      <alignment wrapText="1"/>
    </xf>
    <xf numFmtId="6" fontId="0" fillId="34" borderId="21" xfId="0" applyNumberFormat="1" applyFill="1" applyBorder="1" applyAlignment="1">
      <alignment/>
    </xf>
    <xf numFmtId="6" fontId="0" fillId="34" borderId="21" xfId="0" applyNumberFormat="1" applyFill="1" applyBorder="1" applyAlignment="1">
      <alignment horizontal="left"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6" fontId="0" fillId="0" borderId="11" xfId="0" applyNumberFormat="1" applyFont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0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top"/>
    </xf>
    <xf numFmtId="0" fontId="49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1</xdr:col>
      <xdr:colOff>1809750</xdr:colOff>
      <xdr:row>2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933450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4" comment="" totalsRowShown="0">
  <autoFilter ref="A7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11" name="F"/>
    <tableColumn id="7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2" ht="21" customHeight="1">
      <c r="A1" s="39"/>
      <c r="B1" s="39" t="s">
        <v>35</v>
      </c>
    </row>
    <row r="2" spans="1:2" ht="21" customHeight="1">
      <c r="A2" s="40"/>
      <c r="B2" s="40" t="s">
        <v>66</v>
      </c>
    </row>
    <row r="3" spans="1:2" ht="18">
      <c r="A3" s="41"/>
      <c r="B3" s="41" t="s">
        <v>18</v>
      </c>
    </row>
    <row r="4" ht="12.75">
      <c r="B4" s="17" t="s">
        <v>24</v>
      </c>
    </row>
    <row r="6" spans="1:2" ht="12.75">
      <c r="A6">
        <v>1</v>
      </c>
      <c r="B6" s="44"/>
    </row>
    <row r="7" spans="1:2" ht="12.75">
      <c r="A7">
        <v>2</v>
      </c>
      <c r="B7" s="44"/>
    </row>
    <row r="8" spans="1:2" ht="12.75">
      <c r="A8">
        <v>3</v>
      </c>
      <c r="B8" s="44"/>
    </row>
    <row r="9" spans="1:2" ht="12.75">
      <c r="A9">
        <v>4</v>
      </c>
      <c r="B9" s="44"/>
    </row>
    <row r="10" spans="1:2" ht="12.75">
      <c r="A10">
        <v>5</v>
      </c>
      <c r="B10" s="44"/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printOptions/>
  <pageMargins left="0.7" right="0.7" top="0.75" bottom="0.75" header="0.3" footer="0.3"/>
  <pageSetup fitToHeight="1" fitToWidth="1"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89">
        <f>'1. Interest Identification'!A1:I1</f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8">
      <c r="A2" s="90">
        <f>'1. Interest Identification'!A2:I2</f>
        <v>0</v>
      </c>
      <c r="B2" s="105"/>
      <c r="C2" s="105"/>
      <c r="D2" s="105"/>
      <c r="E2" s="105"/>
      <c r="F2" s="105"/>
      <c r="G2" s="105"/>
      <c r="H2" s="105"/>
      <c r="I2" s="105"/>
    </row>
    <row r="3" spans="1:9" ht="18">
      <c r="A3" s="101" t="s">
        <v>18</v>
      </c>
      <c r="B3" s="101"/>
      <c r="C3" s="101"/>
      <c r="D3" s="101"/>
      <c r="E3" s="101"/>
      <c r="F3" s="101"/>
      <c r="G3" s="101"/>
      <c r="H3" s="101"/>
      <c r="I3" s="101"/>
    </row>
    <row r="5" ht="12.75">
      <c r="A5" t="s">
        <v>25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57421875" style="0" bestFit="1" customWidth="1"/>
    <col min="2" max="4" width="25.7109375" style="0" customWidth="1"/>
  </cols>
  <sheetData>
    <row r="1" spans="1:9" ht="20.25">
      <c r="A1" s="89" t="str">
        <f>'1. Interest Identification'!B1</f>
        <v>Credit Subcommittee</v>
      </c>
      <c r="B1" s="89"/>
      <c r="C1" s="89"/>
      <c r="D1" s="89"/>
      <c r="E1" s="57"/>
      <c r="F1" s="57"/>
      <c r="G1" s="57"/>
      <c r="H1" s="57"/>
      <c r="I1" s="57"/>
    </row>
    <row r="2" spans="1:9" ht="18">
      <c r="A2" s="90" t="str">
        <f>'1. Interest Identification'!B2</f>
        <v>Minimum Capital Requirements - Attachment Q §I.C.1</v>
      </c>
      <c r="B2" s="90"/>
      <c r="C2" s="90"/>
      <c r="D2" s="90"/>
      <c r="E2" s="58"/>
      <c r="F2" s="58"/>
      <c r="G2" s="58"/>
      <c r="H2" s="58"/>
      <c r="I2" s="58"/>
    </row>
    <row r="3" spans="1:9" s="47" customFormat="1" ht="18">
      <c r="A3" s="90" t="s">
        <v>65</v>
      </c>
      <c r="B3" s="90"/>
      <c r="C3" s="90"/>
      <c r="D3" s="90"/>
      <c r="E3" s="58"/>
      <c r="F3" s="58"/>
      <c r="G3" s="58"/>
      <c r="H3" s="58"/>
      <c r="I3" s="58"/>
    </row>
    <row r="4" spans="1:9" s="47" customFormat="1" ht="18">
      <c r="A4" s="46"/>
      <c r="B4" s="45"/>
      <c r="C4" s="45"/>
      <c r="D4" s="45"/>
      <c r="E4" s="45"/>
      <c r="F4" s="45"/>
      <c r="G4" s="45"/>
      <c r="H4" s="45"/>
      <c r="I4" s="45"/>
    </row>
    <row r="5" spans="2:4" s="11" customFormat="1" ht="12.75">
      <c r="B5" s="56" t="s">
        <v>58</v>
      </c>
      <c r="C5" s="56" t="s">
        <v>59</v>
      </c>
      <c r="D5" s="56" t="s">
        <v>60</v>
      </c>
    </row>
    <row r="6" spans="1:4" ht="15" customHeight="1">
      <c r="A6" s="51" t="s">
        <v>52</v>
      </c>
      <c r="B6" s="53" t="s">
        <v>42</v>
      </c>
      <c r="C6" s="55">
        <v>500000</v>
      </c>
      <c r="D6" s="55">
        <v>500000</v>
      </c>
    </row>
    <row r="7" spans="1:4" ht="15" customHeight="1">
      <c r="A7" s="51" t="s">
        <v>53</v>
      </c>
      <c r="B7" s="53" t="s">
        <v>43</v>
      </c>
      <c r="C7" s="53" t="s">
        <v>44</v>
      </c>
      <c r="D7" s="53" t="s">
        <v>44</v>
      </c>
    </row>
    <row r="8" spans="1:4" ht="42" customHeight="1">
      <c r="A8" s="52" t="s">
        <v>54</v>
      </c>
      <c r="B8" s="54" t="s">
        <v>61</v>
      </c>
      <c r="C8" s="54" t="s">
        <v>62</v>
      </c>
      <c r="D8" s="54" t="s">
        <v>63</v>
      </c>
    </row>
    <row r="9" spans="1:4" ht="25.5">
      <c r="A9" s="51" t="s">
        <v>55</v>
      </c>
      <c r="B9" s="54" t="s">
        <v>64</v>
      </c>
      <c r="C9" s="54" t="s">
        <v>64</v>
      </c>
      <c r="D9" s="54" t="s">
        <v>64</v>
      </c>
    </row>
    <row r="10" spans="1:4" ht="127.5">
      <c r="A10" s="51" t="s">
        <v>56</v>
      </c>
      <c r="B10" s="54" t="s">
        <v>86</v>
      </c>
      <c r="C10" s="54" t="s">
        <v>86</v>
      </c>
      <c r="D10" s="54" t="s">
        <v>86</v>
      </c>
    </row>
    <row r="11" spans="1:4" ht="15" customHeight="1">
      <c r="A11" s="51" t="s">
        <v>57</v>
      </c>
      <c r="B11" s="53" t="s">
        <v>50</v>
      </c>
      <c r="C11" s="53" t="s">
        <v>50</v>
      </c>
      <c r="D11" s="53" t="s">
        <v>50</v>
      </c>
    </row>
    <row r="18" ht="12.75">
      <c r="D18" s="47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89" t="str">
        <f>'1. Interest Identification'!B1</f>
        <v>Credit Subcommittee</v>
      </c>
      <c r="B1" s="89"/>
      <c r="C1" s="89"/>
      <c r="D1" s="89"/>
      <c r="E1" s="89"/>
      <c r="F1" s="89"/>
      <c r="G1" s="57"/>
      <c r="H1" s="57"/>
      <c r="I1" s="57"/>
    </row>
    <row r="2" spans="1:9" ht="18">
      <c r="A2" s="90" t="str">
        <f>'1. Interest Identification'!B2</f>
        <v>Minimum Capital Requirements - Attachment Q §I.C.1</v>
      </c>
      <c r="B2" s="90"/>
      <c r="C2" s="90"/>
      <c r="D2" s="90"/>
      <c r="E2" s="90"/>
      <c r="F2" s="90"/>
      <c r="G2" s="58"/>
      <c r="H2" s="58"/>
      <c r="I2" s="58"/>
    </row>
    <row r="3" spans="1:9" ht="20.25">
      <c r="A3" s="90" t="s">
        <v>76</v>
      </c>
      <c r="B3" s="90"/>
      <c r="C3" s="90"/>
      <c r="D3" s="90"/>
      <c r="E3" s="90"/>
      <c r="F3" s="9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65</v>
      </c>
      <c r="C5" s="56" t="s">
        <v>79</v>
      </c>
      <c r="D5" s="56" t="s">
        <v>67</v>
      </c>
      <c r="E5" s="56" t="s">
        <v>68</v>
      </c>
      <c r="F5" s="56" t="s">
        <v>69</v>
      </c>
    </row>
    <row r="6" spans="1:6" ht="15" customHeight="1">
      <c r="A6" s="51" t="s">
        <v>52</v>
      </c>
      <c r="B6" s="61" t="s">
        <v>42</v>
      </c>
      <c r="C6" s="53" t="s">
        <v>42</v>
      </c>
      <c r="D6" s="53" t="s">
        <v>42</v>
      </c>
      <c r="E6" s="53" t="s">
        <v>42</v>
      </c>
      <c r="F6" s="53" t="s">
        <v>42</v>
      </c>
    </row>
    <row r="7" spans="1:6" ht="15" customHeight="1">
      <c r="A7" s="51" t="s">
        <v>53</v>
      </c>
      <c r="B7" s="61" t="s">
        <v>43</v>
      </c>
      <c r="C7" s="53" t="s">
        <v>43</v>
      </c>
      <c r="D7" s="53" t="s">
        <v>43</v>
      </c>
      <c r="E7" s="53" t="s">
        <v>43</v>
      </c>
      <c r="F7" s="53" t="s">
        <v>43</v>
      </c>
    </row>
    <row r="8" spans="1:6" ht="42" customHeight="1">
      <c r="A8" s="52" t="s">
        <v>54</v>
      </c>
      <c r="B8" s="60" t="s">
        <v>61</v>
      </c>
      <c r="C8" s="54" t="s">
        <v>72</v>
      </c>
      <c r="D8" s="54" t="s">
        <v>70</v>
      </c>
      <c r="E8" s="60" t="s">
        <v>71</v>
      </c>
      <c r="F8" s="54" t="s">
        <v>73</v>
      </c>
    </row>
    <row r="9" spans="1:6" ht="25.5">
      <c r="A9" s="51" t="s">
        <v>55</v>
      </c>
      <c r="B9" s="54" t="s">
        <v>64</v>
      </c>
      <c r="C9" s="59" t="s">
        <v>51</v>
      </c>
      <c r="D9" s="59" t="s">
        <v>51</v>
      </c>
      <c r="E9" s="59" t="s">
        <v>51</v>
      </c>
      <c r="F9" s="59" t="s">
        <v>51</v>
      </c>
    </row>
    <row r="10" spans="1:6" ht="127.5">
      <c r="A10" s="51" t="s">
        <v>56</v>
      </c>
      <c r="B10" s="54" t="s">
        <v>86</v>
      </c>
      <c r="C10" s="54" t="s">
        <v>74</v>
      </c>
      <c r="D10" s="54" t="s">
        <v>74</v>
      </c>
      <c r="E10" s="54" t="s">
        <v>75</v>
      </c>
      <c r="F10" s="54" t="s">
        <v>75</v>
      </c>
    </row>
    <row r="11" spans="1:6" ht="15" customHeight="1">
      <c r="A11" s="51" t="s">
        <v>57</v>
      </c>
      <c r="B11" s="53" t="s">
        <v>50</v>
      </c>
      <c r="C11" s="53" t="s">
        <v>50</v>
      </c>
      <c r="D11" s="53" t="s">
        <v>50</v>
      </c>
      <c r="E11" s="53" t="s">
        <v>50</v>
      </c>
      <c r="F11" s="53" t="s">
        <v>50</v>
      </c>
    </row>
    <row r="12" spans="1:6" ht="15" customHeight="1">
      <c r="A12" s="51" t="s">
        <v>82</v>
      </c>
      <c r="B12" s="53" t="s">
        <v>51</v>
      </c>
      <c r="C12" s="53" t="s">
        <v>51</v>
      </c>
      <c r="D12" s="53" t="s">
        <v>83</v>
      </c>
      <c r="E12" s="53" t="s">
        <v>51</v>
      </c>
      <c r="F12" s="53" t="s">
        <v>83</v>
      </c>
    </row>
    <row r="15" spans="1:6" ht="14.25" customHeight="1">
      <c r="A15" s="92" t="s">
        <v>78</v>
      </c>
      <c r="B15" s="92"/>
      <c r="C15" s="92"/>
      <c r="D15" s="92"/>
      <c r="E15" s="92"/>
      <c r="F15" s="92"/>
    </row>
    <row r="16" spans="1:6" ht="27" customHeight="1">
      <c r="A16" s="91" t="s">
        <v>77</v>
      </c>
      <c r="B16" s="91"/>
      <c r="C16" s="91"/>
      <c r="D16" s="91"/>
      <c r="E16" s="91"/>
      <c r="F16" s="9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89" t="str">
        <f>'1. Interest Identification'!B1</f>
        <v>Credit Subcommittee</v>
      </c>
      <c r="B1" s="89"/>
      <c r="C1" s="89"/>
      <c r="D1" s="89"/>
      <c r="E1" s="89"/>
      <c r="F1" s="89"/>
      <c r="G1" s="57"/>
      <c r="H1" s="57"/>
      <c r="I1" s="57"/>
    </row>
    <row r="2" spans="1:9" ht="18">
      <c r="A2" s="90" t="str">
        <f>'1. Interest Identification'!B2</f>
        <v>Minimum Capital Requirements - Attachment Q §I.C.1</v>
      </c>
      <c r="B2" s="90"/>
      <c r="C2" s="90"/>
      <c r="D2" s="90"/>
      <c r="E2" s="90"/>
      <c r="F2" s="90"/>
      <c r="G2" s="58"/>
      <c r="H2" s="58"/>
      <c r="I2" s="58"/>
    </row>
    <row r="3" spans="1:9" ht="20.25">
      <c r="A3" s="90" t="s">
        <v>80</v>
      </c>
      <c r="B3" s="90"/>
      <c r="C3" s="90"/>
      <c r="D3" s="90"/>
      <c r="E3" s="90"/>
      <c r="F3" s="9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65</v>
      </c>
      <c r="C5" s="56" t="s">
        <v>79</v>
      </c>
      <c r="D5" s="56" t="s">
        <v>67</v>
      </c>
      <c r="E5" s="56" t="s">
        <v>68</v>
      </c>
      <c r="F5" s="56" t="s">
        <v>69</v>
      </c>
    </row>
    <row r="6" spans="1:6" ht="15" customHeight="1">
      <c r="A6" s="51" t="s">
        <v>52</v>
      </c>
      <c r="B6" s="62">
        <v>500000</v>
      </c>
      <c r="C6" s="53" t="s">
        <v>42</v>
      </c>
      <c r="D6" s="53" t="s">
        <v>42</v>
      </c>
      <c r="E6" s="53" t="s">
        <v>42</v>
      </c>
      <c r="F6" s="53" t="s">
        <v>42</v>
      </c>
    </row>
    <row r="7" spans="1:6" ht="15" customHeight="1">
      <c r="A7" s="51" t="s">
        <v>53</v>
      </c>
      <c r="B7" s="61" t="s">
        <v>44</v>
      </c>
      <c r="C7" s="53" t="s">
        <v>43</v>
      </c>
      <c r="D7" s="53" t="s">
        <v>43</v>
      </c>
      <c r="E7" s="53" t="s">
        <v>43</v>
      </c>
      <c r="F7" s="53" t="s">
        <v>43</v>
      </c>
    </row>
    <row r="8" spans="1:6" ht="42" customHeight="1">
      <c r="A8" s="52" t="s">
        <v>54</v>
      </c>
      <c r="B8" s="60" t="s">
        <v>62</v>
      </c>
      <c r="C8" s="54" t="s">
        <v>72</v>
      </c>
      <c r="D8" s="54" t="s">
        <v>70</v>
      </c>
      <c r="E8" s="60" t="s">
        <v>81</v>
      </c>
      <c r="F8" s="54" t="s">
        <v>73</v>
      </c>
    </row>
    <row r="9" spans="1:6" ht="25.5">
      <c r="A9" s="51" t="s">
        <v>55</v>
      </c>
      <c r="B9" s="54" t="s">
        <v>64</v>
      </c>
      <c r="C9" s="59" t="s">
        <v>51</v>
      </c>
      <c r="D9" s="59" t="s">
        <v>51</v>
      </c>
      <c r="E9" s="59" t="s">
        <v>51</v>
      </c>
      <c r="F9" s="59" t="s">
        <v>51</v>
      </c>
    </row>
    <row r="10" spans="1:6" ht="127.5">
      <c r="A10" s="51" t="s">
        <v>56</v>
      </c>
      <c r="B10" s="54" t="s">
        <v>86</v>
      </c>
      <c r="C10" s="54" t="s">
        <v>74</v>
      </c>
      <c r="D10" s="54" t="s">
        <v>74</v>
      </c>
      <c r="E10" s="54" t="s">
        <v>75</v>
      </c>
      <c r="F10" s="54" t="s">
        <v>75</v>
      </c>
    </row>
    <row r="11" spans="1:6" ht="15" customHeight="1">
      <c r="A11" s="51" t="s">
        <v>57</v>
      </c>
      <c r="B11" s="53" t="s">
        <v>50</v>
      </c>
      <c r="C11" s="53" t="s">
        <v>50</v>
      </c>
      <c r="D11" s="53" t="s">
        <v>50</v>
      </c>
      <c r="E11" s="53" t="s">
        <v>50</v>
      </c>
      <c r="F11" s="53" t="s">
        <v>50</v>
      </c>
    </row>
    <row r="12" spans="1:6" ht="15" customHeight="1">
      <c r="A12" s="51" t="s">
        <v>82</v>
      </c>
      <c r="B12" s="53" t="s">
        <v>51</v>
      </c>
      <c r="C12" s="53" t="s">
        <v>51</v>
      </c>
      <c r="D12" s="53" t="s">
        <v>83</v>
      </c>
      <c r="E12" s="53" t="s">
        <v>51</v>
      </c>
      <c r="F12" s="53" t="s">
        <v>83</v>
      </c>
    </row>
    <row r="15" spans="1:6" ht="14.25" customHeight="1">
      <c r="A15" s="92" t="s">
        <v>78</v>
      </c>
      <c r="B15" s="92"/>
      <c r="C15" s="92"/>
      <c r="D15" s="92"/>
      <c r="E15" s="92"/>
      <c r="F15" s="92"/>
    </row>
    <row r="16" spans="1:6" ht="27" customHeight="1">
      <c r="A16" s="91" t="s">
        <v>77</v>
      </c>
      <c r="B16" s="91"/>
      <c r="C16" s="91"/>
      <c r="D16" s="91"/>
      <c r="E16" s="91"/>
      <c r="F16" s="9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89" t="str">
        <f>'1. Interest Identification'!B1</f>
        <v>Credit Subcommittee</v>
      </c>
      <c r="B1" s="89"/>
      <c r="C1" s="89"/>
      <c r="D1" s="89"/>
      <c r="E1" s="89"/>
      <c r="F1" s="89"/>
      <c r="G1" s="57"/>
      <c r="H1" s="57"/>
      <c r="I1" s="57"/>
    </row>
    <row r="2" spans="1:9" ht="18">
      <c r="A2" s="90" t="str">
        <f>'1. Interest Identification'!B2</f>
        <v>Minimum Capital Requirements - Attachment Q §I.C.1</v>
      </c>
      <c r="B2" s="90"/>
      <c r="C2" s="90"/>
      <c r="D2" s="90"/>
      <c r="E2" s="90"/>
      <c r="F2" s="90"/>
      <c r="G2" s="58"/>
      <c r="H2" s="58"/>
      <c r="I2" s="58"/>
    </row>
    <row r="3" spans="1:9" ht="20.25">
      <c r="A3" s="90" t="s">
        <v>84</v>
      </c>
      <c r="B3" s="90"/>
      <c r="C3" s="90"/>
      <c r="D3" s="90"/>
      <c r="E3" s="90"/>
      <c r="F3" s="9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65</v>
      </c>
      <c r="C5" s="56" t="s">
        <v>79</v>
      </c>
      <c r="D5" s="56" t="s">
        <v>67</v>
      </c>
      <c r="E5" s="56" t="s">
        <v>68</v>
      </c>
      <c r="F5" s="56" t="s">
        <v>69</v>
      </c>
    </row>
    <row r="6" spans="1:6" ht="15" customHeight="1">
      <c r="A6" s="51" t="s">
        <v>52</v>
      </c>
      <c r="B6" s="62">
        <v>500000</v>
      </c>
      <c r="C6" s="53" t="s">
        <v>42</v>
      </c>
      <c r="D6" s="53" t="s">
        <v>42</v>
      </c>
      <c r="E6" s="53" t="s">
        <v>42</v>
      </c>
      <c r="F6" s="53" t="s">
        <v>42</v>
      </c>
    </row>
    <row r="7" spans="1:6" ht="15" customHeight="1">
      <c r="A7" s="51" t="s">
        <v>53</v>
      </c>
      <c r="B7" s="61" t="s">
        <v>44</v>
      </c>
      <c r="C7" s="53" t="s">
        <v>43</v>
      </c>
      <c r="D7" s="53" t="s">
        <v>43</v>
      </c>
      <c r="E7" s="53" t="s">
        <v>43</v>
      </c>
      <c r="F7" s="53" t="s">
        <v>43</v>
      </c>
    </row>
    <row r="8" spans="1:6" ht="42" customHeight="1">
      <c r="A8" s="52" t="s">
        <v>54</v>
      </c>
      <c r="B8" s="60" t="s">
        <v>47</v>
      </c>
      <c r="C8" s="54" t="s">
        <v>72</v>
      </c>
      <c r="D8" s="54" t="s">
        <v>70</v>
      </c>
      <c r="E8" s="60" t="s">
        <v>85</v>
      </c>
      <c r="F8" s="54" t="s">
        <v>73</v>
      </c>
    </row>
    <row r="9" spans="1:6" ht="25.5">
      <c r="A9" s="51" t="s">
        <v>55</v>
      </c>
      <c r="B9" s="54" t="s">
        <v>64</v>
      </c>
      <c r="C9" s="59" t="s">
        <v>51</v>
      </c>
      <c r="D9" s="59" t="s">
        <v>51</v>
      </c>
      <c r="E9" s="59" t="s">
        <v>51</v>
      </c>
      <c r="F9" s="59" t="s">
        <v>51</v>
      </c>
    </row>
    <row r="10" spans="1:6" ht="127.5">
      <c r="A10" s="51" t="s">
        <v>56</v>
      </c>
      <c r="B10" s="54" t="s">
        <v>86</v>
      </c>
      <c r="C10" s="54" t="s">
        <v>74</v>
      </c>
      <c r="D10" s="54" t="s">
        <v>74</v>
      </c>
      <c r="E10" s="54" t="s">
        <v>75</v>
      </c>
      <c r="F10" s="54" t="s">
        <v>75</v>
      </c>
    </row>
    <row r="11" spans="1:6" ht="15" customHeight="1">
      <c r="A11" s="51" t="s">
        <v>57</v>
      </c>
      <c r="B11" s="53" t="s">
        <v>50</v>
      </c>
      <c r="C11" s="53" t="s">
        <v>50</v>
      </c>
      <c r="D11" s="53" t="s">
        <v>50</v>
      </c>
      <c r="E11" s="53" t="s">
        <v>50</v>
      </c>
      <c r="F11" s="53" t="s">
        <v>50</v>
      </c>
    </row>
    <row r="12" spans="1:6" ht="15" customHeight="1">
      <c r="A12" s="51" t="s">
        <v>82</v>
      </c>
      <c r="B12" s="53" t="s">
        <v>51</v>
      </c>
      <c r="C12" s="53" t="s">
        <v>51</v>
      </c>
      <c r="D12" s="53" t="s">
        <v>83</v>
      </c>
      <c r="E12" s="53" t="s">
        <v>51</v>
      </c>
      <c r="F12" s="53" t="s">
        <v>83</v>
      </c>
    </row>
    <row r="15" spans="1:6" ht="14.25" customHeight="1">
      <c r="A15" s="92" t="s">
        <v>78</v>
      </c>
      <c r="B15" s="92"/>
      <c r="C15" s="92"/>
      <c r="D15" s="92"/>
      <c r="E15" s="92"/>
      <c r="F15" s="92"/>
    </row>
    <row r="16" spans="1:6" ht="27" customHeight="1">
      <c r="A16" s="91" t="s">
        <v>77</v>
      </c>
      <c r="B16" s="91"/>
      <c r="C16" s="91"/>
      <c r="D16" s="91"/>
      <c r="E16" s="91"/>
      <c r="F16" s="9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5:F15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4"/>
  <sheetViews>
    <sheetView tabSelected="1" workbookViewId="0" topLeftCell="A7">
      <selection activeCell="E21" sqref="E21"/>
    </sheetView>
  </sheetViews>
  <sheetFormatPr defaultColWidth="9.140625" defaultRowHeight="12.75"/>
  <cols>
    <col min="1" max="1" width="3.7109375" style="11" customWidth="1"/>
    <col min="2" max="2" width="39.57421875" style="0" customWidth="1"/>
    <col min="3" max="3" width="8.00390625" style="0" customWidth="1"/>
    <col min="4" max="4" width="48.28125" style="0" customWidth="1"/>
    <col min="5" max="5" width="33.28125" style="0" customWidth="1"/>
    <col min="6" max="6" width="31.28125" style="0" customWidth="1"/>
    <col min="7" max="7" width="23.8515625" style="0" customWidth="1"/>
    <col min="8" max="8" width="21.28125" style="69" customWidth="1"/>
    <col min="9" max="9" width="21.28125" style="0" customWidth="1"/>
    <col min="13" max="13" width="13.140625" style="0" bestFit="1" customWidth="1"/>
  </cols>
  <sheetData>
    <row r="1" spans="2:9" ht="20.25" customHeight="1">
      <c r="B1" s="65"/>
      <c r="C1" s="65"/>
      <c r="D1" s="65"/>
      <c r="E1" s="79" t="str">
        <f>'1. Interest Identification'!B1</f>
        <v>Credit Subcommittee</v>
      </c>
      <c r="F1" s="65"/>
      <c r="G1" s="65"/>
      <c r="H1" s="65"/>
      <c r="I1" s="65"/>
    </row>
    <row r="2" spans="2:9" ht="20.25" customHeight="1">
      <c r="B2" s="65"/>
      <c r="C2" s="65"/>
      <c r="D2" s="65"/>
      <c r="E2" s="79" t="str">
        <f>'1. Interest Identification'!B2</f>
        <v>Minimum Capital Requirements - Attachment Q §I.C.1</v>
      </c>
      <c r="F2" s="65"/>
      <c r="G2" s="65"/>
      <c r="H2" s="65"/>
      <c r="I2" s="65"/>
    </row>
    <row r="3" spans="2:9" ht="20.25">
      <c r="B3" s="66"/>
      <c r="C3" s="66"/>
      <c r="D3" s="66"/>
      <c r="E3" s="79" t="s">
        <v>10</v>
      </c>
      <c r="F3" s="66"/>
      <c r="G3" s="66"/>
      <c r="H3" s="66"/>
      <c r="I3" s="66"/>
    </row>
    <row r="4" spans="2:9" ht="18">
      <c r="B4" s="68"/>
      <c r="C4" s="68"/>
      <c r="D4" s="68"/>
      <c r="E4" s="67" t="s">
        <v>20</v>
      </c>
      <c r="F4" s="68"/>
      <c r="G4" s="68"/>
      <c r="H4" s="68"/>
      <c r="I4" s="68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E6" s="64"/>
      <c r="F6" s="63" t="s">
        <v>17</v>
      </c>
      <c r="G6" s="64"/>
      <c r="H6" s="64"/>
      <c r="I6" s="64"/>
    </row>
    <row r="7" spans="1:9" ht="51" customHeight="1" thickBot="1">
      <c r="A7" s="10" t="s">
        <v>13</v>
      </c>
      <c r="B7" s="7" t="s">
        <v>19</v>
      </c>
      <c r="C7" s="7" t="s">
        <v>30</v>
      </c>
      <c r="D7" s="78" t="s">
        <v>9</v>
      </c>
      <c r="E7" s="78" t="s">
        <v>0</v>
      </c>
      <c r="F7" s="78" t="s">
        <v>1</v>
      </c>
      <c r="G7" s="78" t="s">
        <v>2</v>
      </c>
      <c r="H7" s="78" t="s">
        <v>94</v>
      </c>
      <c r="I7" s="78" t="s">
        <v>95</v>
      </c>
    </row>
    <row r="8" spans="1:9" ht="51">
      <c r="A8" s="80">
        <v>1</v>
      </c>
      <c r="B8" s="81" t="s">
        <v>110</v>
      </c>
      <c r="C8" s="81"/>
      <c r="D8" s="81" t="s">
        <v>42</v>
      </c>
      <c r="E8" s="81" t="s">
        <v>44</v>
      </c>
      <c r="F8" s="81" t="s">
        <v>96</v>
      </c>
      <c r="G8" s="81"/>
      <c r="H8" s="81"/>
      <c r="I8" s="82"/>
    </row>
    <row r="9" spans="1:9" ht="25.5">
      <c r="A9" s="83">
        <v>2</v>
      </c>
      <c r="B9" s="71" t="s">
        <v>37</v>
      </c>
      <c r="C9" s="71"/>
      <c r="D9" s="71" t="s">
        <v>43</v>
      </c>
      <c r="E9" s="71" t="s">
        <v>97</v>
      </c>
      <c r="F9" s="71" t="s">
        <v>89</v>
      </c>
      <c r="G9" s="71"/>
      <c r="H9" s="71"/>
      <c r="I9" s="84"/>
    </row>
    <row r="10" spans="1:9" ht="26.25" thickBot="1">
      <c r="A10" s="83">
        <v>3</v>
      </c>
      <c r="B10" s="71" t="s">
        <v>98</v>
      </c>
      <c r="C10" s="71"/>
      <c r="D10" s="71" t="s">
        <v>45</v>
      </c>
      <c r="E10" s="71" t="s">
        <v>103</v>
      </c>
      <c r="F10" s="71" t="s">
        <v>88</v>
      </c>
      <c r="G10" s="71"/>
      <c r="H10" s="71"/>
      <c r="I10" s="84"/>
    </row>
    <row r="11" spans="1:9" ht="12.75">
      <c r="A11" s="80">
        <v>4</v>
      </c>
      <c r="B11" s="81" t="s">
        <v>111</v>
      </c>
      <c r="C11" s="81"/>
      <c r="D11" s="88">
        <v>200000</v>
      </c>
      <c r="E11" s="81" t="s">
        <v>42</v>
      </c>
      <c r="F11" s="81"/>
      <c r="G11" s="81"/>
      <c r="H11" s="81"/>
      <c r="I11" s="82"/>
    </row>
    <row r="12" spans="1:9" ht="25.5">
      <c r="A12" s="83">
        <v>5</v>
      </c>
      <c r="B12" s="71" t="s">
        <v>38</v>
      </c>
      <c r="C12" s="71"/>
      <c r="D12" s="71" t="s">
        <v>44</v>
      </c>
      <c r="E12" s="71" t="s">
        <v>102</v>
      </c>
      <c r="F12" s="71" t="s">
        <v>89</v>
      </c>
      <c r="G12" s="71"/>
      <c r="H12" s="71"/>
      <c r="I12" s="84"/>
    </row>
    <row r="13" spans="1:9" ht="26.25" thickBot="1">
      <c r="A13" s="85">
        <v>6</v>
      </c>
      <c r="B13" s="86" t="s">
        <v>39</v>
      </c>
      <c r="C13" s="86"/>
      <c r="D13" s="86" t="s">
        <v>46</v>
      </c>
      <c r="E13" s="86" t="s">
        <v>104</v>
      </c>
      <c r="F13" s="86" t="s">
        <v>88</v>
      </c>
      <c r="G13" s="86"/>
      <c r="H13" s="86"/>
      <c r="I13" s="87"/>
    </row>
    <row r="14" spans="1:9" ht="12.75">
      <c r="A14" s="80">
        <v>7</v>
      </c>
      <c r="B14" s="81" t="s">
        <v>112</v>
      </c>
      <c r="C14" s="81"/>
      <c r="D14" s="88">
        <v>500000</v>
      </c>
      <c r="E14" s="81"/>
      <c r="F14" s="81"/>
      <c r="G14" s="81"/>
      <c r="H14" s="81"/>
      <c r="I14" s="82"/>
    </row>
    <row r="15" spans="1:9" ht="12.75">
      <c r="A15" s="83">
        <v>8</v>
      </c>
      <c r="B15" s="71" t="s">
        <v>40</v>
      </c>
      <c r="C15" s="71"/>
      <c r="D15" s="71" t="s">
        <v>44</v>
      </c>
      <c r="E15" s="71"/>
      <c r="F15" s="71"/>
      <c r="G15" s="71"/>
      <c r="H15" s="71"/>
      <c r="I15" s="84"/>
    </row>
    <row r="16" spans="1:9" ht="13.5" thickBot="1">
      <c r="A16" s="85">
        <v>9</v>
      </c>
      <c r="B16" s="86" t="s">
        <v>41</v>
      </c>
      <c r="C16" s="86"/>
      <c r="D16" s="86" t="s">
        <v>47</v>
      </c>
      <c r="E16" s="86"/>
      <c r="F16" s="86"/>
      <c r="G16" s="86"/>
      <c r="H16" s="86"/>
      <c r="I16" s="87"/>
    </row>
    <row r="17" spans="1:9" ht="12.75">
      <c r="A17" s="75">
        <v>10</v>
      </c>
      <c r="B17" s="71" t="s">
        <v>48</v>
      </c>
      <c r="C17" s="70"/>
      <c r="D17" s="72" t="s">
        <v>64</v>
      </c>
      <c r="E17" s="70"/>
      <c r="F17" s="70"/>
      <c r="G17" s="70"/>
      <c r="H17" s="70"/>
      <c r="I17" s="70"/>
    </row>
    <row r="18" spans="1:9" ht="76.5">
      <c r="A18" s="76">
        <v>11</v>
      </c>
      <c r="B18" s="71" t="s">
        <v>90</v>
      </c>
      <c r="C18" s="70"/>
      <c r="D18" s="70" t="s">
        <v>92</v>
      </c>
      <c r="E18" s="70" t="s">
        <v>105</v>
      </c>
      <c r="F18" s="70" t="s">
        <v>93</v>
      </c>
      <c r="G18" s="70"/>
      <c r="H18" s="70"/>
      <c r="I18" s="70"/>
    </row>
    <row r="19" spans="1:9" ht="25.5">
      <c r="A19" s="76">
        <v>12</v>
      </c>
      <c r="B19" s="71" t="s">
        <v>49</v>
      </c>
      <c r="C19" s="70"/>
      <c r="D19" s="70" t="s">
        <v>91</v>
      </c>
      <c r="E19" s="70"/>
      <c r="F19" s="70"/>
      <c r="G19" s="70"/>
      <c r="H19" s="70"/>
      <c r="I19" s="70"/>
    </row>
    <row r="20" spans="1:9" s="69" customFormat="1" ht="25.5">
      <c r="A20" s="76">
        <v>13</v>
      </c>
      <c r="B20" s="71" t="s">
        <v>108</v>
      </c>
      <c r="C20" s="70"/>
      <c r="D20" s="70" t="s">
        <v>51</v>
      </c>
      <c r="E20" s="70" t="s">
        <v>107</v>
      </c>
      <c r="F20" s="70"/>
      <c r="G20" s="73"/>
      <c r="H20" s="70"/>
      <c r="I20" s="73"/>
    </row>
    <row r="21" spans="1:9" s="69" customFormat="1" ht="51">
      <c r="A21" s="77">
        <v>14</v>
      </c>
      <c r="B21" s="71" t="s">
        <v>106</v>
      </c>
      <c r="C21" s="73"/>
      <c r="D21" s="73" t="s">
        <v>87</v>
      </c>
      <c r="E21" s="70" t="s">
        <v>109</v>
      </c>
      <c r="F21" s="73"/>
      <c r="G21" s="73"/>
      <c r="H21" s="73"/>
      <c r="I21" s="73"/>
    </row>
    <row r="22" spans="1:9" s="69" customFormat="1" ht="25.5">
      <c r="A22" s="77">
        <v>15</v>
      </c>
      <c r="B22" s="74" t="s">
        <v>99</v>
      </c>
      <c r="C22" s="73"/>
      <c r="D22" s="73" t="s">
        <v>100</v>
      </c>
      <c r="E22" s="74" t="s">
        <v>101</v>
      </c>
      <c r="F22" s="70"/>
      <c r="G22" s="73"/>
      <c r="H22" s="73"/>
      <c r="I22" s="73"/>
    </row>
    <row r="23" spans="1:9" s="69" customFormat="1" ht="12.75">
      <c r="A23" s="77">
        <v>16</v>
      </c>
      <c r="B23" s="74"/>
      <c r="C23" s="73"/>
      <c r="D23" s="73"/>
      <c r="E23" s="73"/>
      <c r="F23" s="73"/>
      <c r="G23" s="73"/>
      <c r="H23" s="73"/>
      <c r="I23" s="73"/>
    </row>
    <row r="24" spans="1:9" ht="12.75">
      <c r="A24" s="76">
        <v>17</v>
      </c>
      <c r="B24" s="71"/>
      <c r="C24" s="70"/>
      <c r="D24" s="70"/>
      <c r="E24" s="70"/>
      <c r="F24" s="70"/>
      <c r="G24" s="70"/>
      <c r="H24" s="70"/>
      <c r="I24" s="70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12"/>
      <c r="B27" s="8"/>
      <c r="C27" s="5"/>
      <c r="D27" s="5"/>
      <c r="E27" s="5"/>
      <c r="F27" s="5"/>
      <c r="G27" s="5"/>
      <c r="H27" s="5"/>
      <c r="I27" s="5"/>
    </row>
    <row r="28" spans="2:9" ht="14.25">
      <c r="B28" s="24" t="s">
        <v>36</v>
      </c>
      <c r="C28" s="18"/>
      <c r="D28" s="18"/>
      <c r="E28" s="18"/>
      <c r="F28" s="18"/>
      <c r="G28" s="18"/>
      <c r="H28" s="18"/>
      <c r="I28" s="19"/>
    </row>
    <row r="29" spans="2:9" ht="14.25">
      <c r="B29" s="25" t="s">
        <v>28</v>
      </c>
      <c r="C29" s="20"/>
      <c r="D29" s="20"/>
      <c r="E29" s="20"/>
      <c r="F29" s="20"/>
      <c r="G29" s="20"/>
      <c r="H29" s="20"/>
      <c r="I29" s="21"/>
    </row>
    <row r="30" spans="2:9" ht="13.5" thickBot="1">
      <c r="B30" s="26"/>
      <c r="C30" s="22"/>
      <c r="D30" s="22"/>
      <c r="E30" s="22"/>
      <c r="F30" s="22"/>
      <c r="G30" s="22"/>
      <c r="H30" s="22"/>
      <c r="I30" s="23"/>
    </row>
    <row r="32" spans="2:9" ht="12.75">
      <c r="B32" s="69"/>
      <c r="C32" s="69"/>
      <c r="D32" s="69"/>
      <c r="E32" s="69"/>
      <c r="F32" s="69"/>
      <c r="G32" s="69"/>
      <c r="I32" s="69"/>
    </row>
    <row r="33" spans="2:9" ht="12.75">
      <c r="B33" s="69"/>
      <c r="C33" s="69"/>
      <c r="D33" s="69"/>
      <c r="E33" s="69"/>
      <c r="F33" s="69"/>
      <c r="G33" s="69"/>
      <c r="I33" s="69"/>
    </row>
    <row r="34" spans="2:9" ht="12.75">
      <c r="B34" s="69"/>
      <c r="C34" s="69"/>
      <c r="D34" s="69"/>
      <c r="E34" s="69"/>
      <c r="F34" s="69"/>
      <c r="G34" s="69"/>
      <c r="I34" s="69"/>
    </row>
  </sheetData>
  <sheetProtection/>
  <dataValidations count="2">
    <dataValidation type="list" allowBlank="1" showInputMessage="1" showErrorMessage="1" sqref="C7 C17:C24 C13:C15">
      <formula1>$M$12:$M$17</formula1>
    </dataValidation>
    <dataValidation type="list" allowBlank="1" showInputMessage="1" showErrorMessage="1" sqref="C25:C27">
      <formula1>$M$10:$M$12</formula1>
    </dataValidation>
  </dataValidations>
  <printOptions horizontalCentered="1"/>
  <pageMargins left="0.354166666666667" right="0.364583333333333" top="0.44" bottom="0.34" header="0.3" footer="0.3"/>
  <pageSetup fitToHeight="1" fitToWidth="1" horizontalDpi="600" verticalDpi="600" orientation="landscape" scale="50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 customHeight="1">
      <c r="A1" s="94" t="str">
        <f>'1. Interest Identification'!B1</f>
        <v>Credit Subcommittee</v>
      </c>
      <c r="B1" s="94"/>
      <c r="C1" s="94"/>
    </row>
    <row r="2" spans="1:3" ht="20.25" customHeight="1">
      <c r="A2" s="94" t="str">
        <f>'1. Interest Identification'!B2</f>
        <v>Minimum Capital Requirements - Attachment Q §I.C.1</v>
      </c>
      <c r="B2" s="94"/>
      <c r="C2" s="94"/>
    </row>
    <row r="3" spans="1:8" s="1" customFormat="1" ht="20.25">
      <c r="A3" s="93" t="s">
        <v>5</v>
      </c>
      <c r="B3" s="93"/>
      <c r="C3" s="93"/>
      <c r="D3" s="2"/>
      <c r="E3" s="2"/>
      <c r="F3" s="2"/>
      <c r="G3" s="2"/>
      <c r="H3" s="2"/>
    </row>
    <row r="5" spans="1:3" ht="12.75">
      <c r="A5" s="3"/>
      <c r="B5" s="28" t="s">
        <v>27</v>
      </c>
      <c r="C5" s="27"/>
    </row>
    <row r="6" spans="1:3" s="4" customFormat="1" ht="17.25" customHeight="1" thickBot="1">
      <c r="A6" s="95" t="s">
        <v>7</v>
      </c>
      <c r="B6" s="96"/>
      <c r="C6" s="29" t="s">
        <v>8</v>
      </c>
    </row>
    <row r="7" spans="1:3" ht="52.5" customHeight="1">
      <c r="A7" s="30">
        <v>1</v>
      </c>
      <c r="B7" s="42"/>
      <c r="C7" s="38"/>
    </row>
    <row r="8" spans="1:3" ht="52.5" customHeight="1">
      <c r="A8" s="31">
        <f>A7+1</f>
        <v>2</v>
      </c>
      <c r="B8" s="43"/>
      <c r="C8" s="38"/>
    </row>
    <row r="9" spans="1:3" ht="52.5" customHeight="1">
      <c r="A9" s="31">
        <f aca="true" t="shared" si="0" ref="A9:A14">A8+1</f>
        <v>3</v>
      </c>
      <c r="B9" s="43"/>
      <c r="C9" s="38"/>
    </row>
    <row r="10" spans="1:3" ht="52.5" customHeight="1">
      <c r="A10" s="31">
        <f t="shared" si="0"/>
        <v>4</v>
      </c>
      <c r="B10" s="43"/>
      <c r="C10" s="38"/>
    </row>
    <row r="11" spans="1:3" ht="52.5" customHeight="1">
      <c r="A11" s="31">
        <f t="shared" si="0"/>
        <v>5</v>
      </c>
      <c r="B11" s="43"/>
      <c r="C11" s="38"/>
    </row>
    <row r="12" spans="1:3" ht="52.5" customHeight="1">
      <c r="A12" s="31">
        <f t="shared" si="0"/>
        <v>6</v>
      </c>
      <c r="B12" s="42"/>
      <c r="C12" s="38"/>
    </row>
    <row r="13" spans="1:3" ht="52.5" customHeight="1">
      <c r="A13" s="31">
        <f t="shared" si="0"/>
        <v>7</v>
      </c>
      <c r="B13" s="43"/>
      <c r="C13" s="38"/>
    </row>
    <row r="14" spans="1:3" ht="52.5" customHeight="1">
      <c r="A14" s="31">
        <f t="shared" si="0"/>
        <v>8</v>
      </c>
      <c r="B14" s="43"/>
      <c r="C14" s="38"/>
    </row>
  </sheetData>
  <sheetProtection/>
  <mergeCells count="4">
    <mergeCell ref="A3:C3"/>
    <mergeCell ref="A1:C1"/>
    <mergeCell ref="A6:B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 customHeight="1">
      <c r="A1" s="90" t="str">
        <f>'1. Interest Identification'!B1</f>
        <v>Credit Subcommittee</v>
      </c>
      <c r="B1" s="100"/>
      <c r="C1" s="100"/>
      <c r="D1" s="100"/>
      <c r="E1" s="100"/>
      <c r="F1" s="100"/>
      <c r="G1" s="100"/>
      <c r="H1" s="100"/>
      <c r="I1" s="100"/>
    </row>
    <row r="2" spans="1:9" ht="20.25" customHeight="1">
      <c r="A2" s="90" t="str">
        <f>'1. Interest Identification'!B2</f>
        <v>Minimum Capital Requirements - Attachment Q §I.C.1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101" t="s">
        <v>6</v>
      </c>
      <c r="B3" s="101"/>
      <c r="C3" s="101"/>
      <c r="D3" s="101"/>
      <c r="E3" s="101"/>
      <c r="F3" s="101"/>
      <c r="G3" s="101"/>
      <c r="H3" s="101"/>
      <c r="I3" s="101"/>
    </row>
    <row r="4" spans="1:2" ht="38.25" customHeight="1">
      <c r="A4" s="2"/>
      <c r="B4" s="28" t="s">
        <v>26</v>
      </c>
    </row>
    <row r="5" spans="1:6" ht="41.25" customHeight="1">
      <c r="A5" s="28"/>
      <c r="B5" s="97" t="s">
        <v>29</v>
      </c>
      <c r="C5" s="98"/>
      <c r="D5" s="98"/>
      <c r="E5" s="98"/>
      <c r="F5" s="99"/>
    </row>
    <row r="6" spans="1:6" ht="43.5" customHeight="1">
      <c r="A6" s="28"/>
      <c r="B6" s="32" t="s">
        <v>0</v>
      </c>
      <c r="C6" s="32" t="s">
        <v>1</v>
      </c>
      <c r="D6" s="32" t="s">
        <v>2</v>
      </c>
      <c r="E6" s="32" t="s">
        <v>3</v>
      </c>
      <c r="F6" s="32" t="s">
        <v>4</v>
      </c>
    </row>
    <row r="7" spans="1:6" ht="12.75">
      <c r="A7" s="33">
        <v>1</v>
      </c>
      <c r="B7" s="34"/>
      <c r="C7" s="34"/>
      <c r="D7" s="34"/>
      <c r="E7" s="34"/>
      <c r="F7" s="34"/>
    </row>
    <row r="8" spans="1:6" ht="12.75">
      <c r="A8" s="33">
        <v>2</v>
      </c>
      <c r="B8" s="34"/>
      <c r="C8" s="34"/>
      <c r="D8" s="34"/>
      <c r="E8" s="34"/>
      <c r="F8" s="34"/>
    </row>
    <row r="9" spans="1:6" ht="12.75">
      <c r="A9" s="33">
        <v>3</v>
      </c>
      <c r="B9" s="34"/>
      <c r="C9" s="34"/>
      <c r="D9" s="34"/>
      <c r="E9" s="34"/>
      <c r="F9" s="34"/>
    </row>
    <row r="10" spans="1:6" ht="12.75">
      <c r="A10" s="33">
        <v>4</v>
      </c>
      <c r="B10" s="34"/>
      <c r="C10" s="34"/>
      <c r="D10" s="34"/>
      <c r="E10" s="34"/>
      <c r="F10" s="34"/>
    </row>
    <row r="11" spans="1:6" ht="12.75">
      <c r="A11" s="33">
        <v>5</v>
      </c>
      <c r="B11" s="34"/>
      <c r="C11" s="34"/>
      <c r="D11" s="34"/>
      <c r="E11" s="34"/>
      <c r="F11" s="34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3:I3"/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89" t="str">
        <f>'1. Interest Identification'!B1</f>
        <v>Credit Subcommittee</v>
      </c>
      <c r="B1" s="104"/>
      <c r="C1" s="104"/>
      <c r="D1" s="104"/>
      <c r="E1" s="104"/>
      <c r="F1" s="104"/>
      <c r="G1" s="104"/>
      <c r="H1" s="104"/>
      <c r="I1" s="104"/>
    </row>
    <row r="2" spans="1:9" ht="20.25" customHeight="1">
      <c r="A2" s="90" t="str">
        <f>'1. Interest Identification'!B2</f>
        <v>Minimum Capital Requirements - Attachment Q §I.C.1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101" t="s">
        <v>34</v>
      </c>
      <c r="B3" s="101"/>
      <c r="C3" s="101"/>
      <c r="D3" s="101"/>
      <c r="E3" s="101"/>
      <c r="F3" s="101"/>
      <c r="G3" s="101"/>
      <c r="H3" s="101"/>
      <c r="I3" s="101"/>
    </row>
    <row r="4" spans="1:22" ht="18">
      <c r="A4" s="5" t="s">
        <v>21</v>
      </c>
      <c r="B4" s="35"/>
      <c r="C4" s="35"/>
      <c r="D4" s="35"/>
      <c r="E4" s="35"/>
      <c r="F4" s="35"/>
      <c r="G4" s="16"/>
      <c r="H4" s="16"/>
      <c r="I4" s="1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8">
      <c r="A5" s="5" t="s">
        <v>22</v>
      </c>
      <c r="B5" s="35"/>
      <c r="C5" s="35"/>
      <c r="D5" s="35"/>
      <c r="E5" s="35"/>
      <c r="F5" s="35"/>
      <c r="G5" s="16"/>
      <c r="H5" s="16"/>
      <c r="I5" s="1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.75">
      <c r="A6" s="5" t="s">
        <v>23</v>
      </c>
      <c r="B6" s="5"/>
      <c r="C6" s="5"/>
      <c r="D6" s="5"/>
      <c r="E6" s="5"/>
      <c r="F6" s="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>
      <c r="A7" s="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9"/>
      <c r="B8" s="5"/>
      <c r="C8" s="5"/>
      <c r="D8" s="102" t="s">
        <v>12</v>
      </c>
      <c r="E8" s="103"/>
      <c r="F8" s="103"/>
      <c r="G8" s="103"/>
      <c r="H8" s="103"/>
      <c r="I8" s="103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25.5">
      <c r="A9" s="10" t="s">
        <v>13</v>
      </c>
      <c r="B9" s="7" t="s">
        <v>11</v>
      </c>
      <c r="C9" s="7" t="s">
        <v>30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6"/>
      <c r="L18" s="36"/>
      <c r="M18" s="36"/>
      <c r="N18" s="37" t="s">
        <v>16</v>
      </c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6"/>
      <c r="L19" s="36"/>
      <c r="M19" s="36"/>
      <c r="N19" s="37" t="s">
        <v>33</v>
      </c>
      <c r="O19" s="36"/>
      <c r="P19" s="36"/>
      <c r="Q19" s="36"/>
      <c r="R19" s="36"/>
      <c r="S19" s="36"/>
      <c r="T19" s="36"/>
      <c r="U19" s="36"/>
      <c r="V19" s="36"/>
    </row>
    <row r="20" spans="11:22" ht="12.75">
      <c r="K20" s="36"/>
      <c r="L20" s="36"/>
      <c r="M20" s="36"/>
      <c r="N20" s="37" t="s">
        <v>31</v>
      </c>
      <c r="O20" s="36"/>
      <c r="P20" s="36"/>
      <c r="Q20" s="36"/>
      <c r="R20" s="36"/>
      <c r="S20" s="36"/>
      <c r="T20" s="36"/>
      <c r="U20" s="36"/>
      <c r="V20" s="36"/>
    </row>
    <row r="21" spans="11:22" ht="12.75">
      <c r="K21" s="36"/>
      <c r="L21" s="36"/>
      <c r="M21" s="36"/>
      <c r="N21" s="37" t="s">
        <v>15</v>
      </c>
      <c r="O21" s="36"/>
      <c r="P21" s="36"/>
      <c r="Q21" s="36"/>
      <c r="R21" s="36"/>
      <c r="S21" s="36"/>
      <c r="T21" s="36"/>
      <c r="U21" s="36"/>
      <c r="V21" s="36"/>
    </row>
    <row r="22" spans="11:22" ht="12.75">
      <c r="K22" s="36"/>
      <c r="L22" s="36"/>
      <c r="M22" s="36"/>
      <c r="N22" s="37" t="s">
        <v>32</v>
      </c>
      <c r="O22" s="36"/>
      <c r="P22" s="36"/>
      <c r="Q22" s="36"/>
      <c r="R22" s="36"/>
      <c r="S22" s="36"/>
      <c r="T22" s="36"/>
      <c r="U22" s="36"/>
      <c r="V22" s="36"/>
    </row>
    <row r="23" spans="11:22" ht="12.75">
      <c r="K23" s="36"/>
      <c r="L23" s="36"/>
      <c r="M23" s="36"/>
      <c r="N23" s="37" t="s">
        <v>14</v>
      </c>
      <c r="O23" s="36"/>
      <c r="P23" s="36"/>
      <c r="Q23" s="36"/>
      <c r="R23" s="36"/>
      <c r="S23" s="36"/>
      <c r="T23" s="36"/>
      <c r="U23" s="36"/>
      <c r="V23" s="36"/>
    </row>
    <row r="24" spans="11:22" ht="12.75"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ht="12.75">
      <c r="B25" s="1"/>
      <c r="C25" s="1"/>
      <c r="D25" s="1"/>
      <c r="E25" s="1"/>
      <c r="F25" s="1"/>
      <c r="G25" s="1"/>
      <c r="H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12.75">
      <c r="B26" s="1"/>
      <c r="C26" s="1"/>
      <c r="D26" s="1"/>
      <c r="E26" s="1"/>
      <c r="F26" s="1"/>
      <c r="G26" s="1"/>
      <c r="H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2.75">
      <c r="B27" s="1"/>
      <c r="C27" s="1"/>
      <c r="D27" s="1"/>
      <c r="E27" s="1"/>
      <c r="F27" s="1"/>
      <c r="G27" s="1"/>
      <c r="H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1:22" ht="12.75"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1:22" ht="12.75"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1:22" ht="12.75"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1:22" ht="12.75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1:22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2018-08-20T12:28:34Z</cp:lastPrinted>
  <dcterms:created xsi:type="dcterms:W3CDTF">2011-02-18T21:50:35Z</dcterms:created>
  <dcterms:modified xsi:type="dcterms:W3CDTF">2018-08-20T18:27:13Z</dcterms:modified>
  <cp:category/>
  <cp:version/>
  <cp:contentType/>
  <cp:contentStatus/>
</cp:coreProperties>
</file>